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Dividend Aristocrats List" sheetId="1" r:id="rId1"/>
  </sheets>
  <definedNames>
    <definedName name="_xlnm._FilterDatabase" localSheetId="0" hidden="1">'Dividend Aristocrats List'!$A$1:$G$54</definedName>
  </definedNames>
  <calcPr calcId="125725"/>
</workbook>
</file>

<file path=xl/calcChain.xml><?xml version="1.0" encoding="utf-8"?>
<calcChain xmlns="http://schemas.openxmlformats.org/spreadsheetml/2006/main">
  <c r="G9" i="1"/>
  <c r="G47"/>
  <c r="G3"/>
  <c r="G39"/>
  <c r="G26"/>
  <c r="G11"/>
  <c r="G30"/>
  <c r="G4"/>
  <c r="G7"/>
  <c r="G49"/>
  <c r="G33"/>
  <c r="G2"/>
  <c r="G36"/>
  <c r="G5"/>
  <c r="G24"/>
  <c r="G28"/>
  <c r="G31"/>
  <c r="G6"/>
  <c r="G37"/>
  <c r="G19"/>
  <c r="G54"/>
  <c r="G43"/>
  <c r="G45"/>
  <c r="G42"/>
  <c r="G50"/>
  <c r="G35"/>
  <c r="G41"/>
  <c r="G46"/>
  <c r="G20"/>
  <c r="G13"/>
  <c r="G52"/>
  <c r="G44"/>
  <c r="G16"/>
  <c r="G10"/>
  <c r="G25"/>
  <c r="G23"/>
  <c r="G18"/>
  <c r="G14"/>
  <c r="G8"/>
  <c r="F21"/>
  <c r="G21" s="1"/>
  <c r="F9"/>
  <c r="F47"/>
  <c r="F3"/>
  <c r="F32"/>
  <c r="G32" s="1"/>
  <c r="F39"/>
  <c r="F26"/>
  <c r="F11"/>
  <c r="F48"/>
  <c r="G48" s="1"/>
  <c r="F30"/>
  <c r="F4"/>
  <c r="F7"/>
  <c r="F53"/>
  <c r="G53" s="1"/>
  <c r="F49"/>
  <c r="F33"/>
  <c r="F2"/>
  <c r="F17"/>
  <c r="G17" s="1"/>
  <c r="F36"/>
  <c r="F5"/>
  <c r="F24"/>
  <c r="F40"/>
  <c r="G40" s="1"/>
  <c r="F28"/>
  <c r="F31"/>
  <c r="F6"/>
  <c r="F29"/>
  <c r="G29" s="1"/>
  <c r="F37"/>
  <c r="F19"/>
  <c r="F54"/>
  <c r="F34"/>
  <c r="G34" s="1"/>
  <c r="F43"/>
  <c r="F45"/>
  <c r="F42"/>
  <c r="F22"/>
  <c r="G22" s="1"/>
  <c r="F50"/>
  <c r="F35"/>
  <c r="F41"/>
  <c r="F15"/>
  <c r="G15" s="1"/>
  <c r="F46"/>
  <c r="F20"/>
  <c r="F13"/>
  <c r="F12"/>
  <c r="G12" s="1"/>
  <c r="F52"/>
  <c r="F44"/>
  <c r="F16"/>
  <c r="F27"/>
  <c r="G27" s="1"/>
  <c r="F10"/>
  <c r="F25"/>
  <c r="F23"/>
  <c r="F38"/>
  <c r="G38" s="1"/>
  <c r="F18"/>
  <c r="F14"/>
  <c r="F8"/>
  <c r="F51"/>
  <c r="G51" s="1"/>
</calcChain>
</file>

<file path=xl/sharedStrings.xml><?xml version="1.0" encoding="utf-8"?>
<sst xmlns="http://schemas.openxmlformats.org/spreadsheetml/2006/main" count="113" uniqueCount="113">
  <si>
    <t>Ticker</t>
  </si>
  <si>
    <t>Name</t>
  </si>
  <si>
    <t>AT&amp;T Inc</t>
  </si>
  <si>
    <t>T</t>
  </si>
  <si>
    <t>HCP Inc</t>
  </si>
  <si>
    <t>HCP</t>
  </si>
  <si>
    <t>Consolidated Edison Inc</t>
  </si>
  <si>
    <t>ED</t>
  </si>
  <si>
    <t>Cincinnati Financial Corp</t>
  </si>
  <si>
    <t>CINF</t>
  </si>
  <si>
    <t>McDonald's Corp</t>
  </si>
  <si>
    <t>MCD</t>
  </si>
  <si>
    <t>Target Corp</t>
  </si>
  <si>
    <t>TGT</t>
  </si>
  <si>
    <t>Leggett &amp; Platt</t>
  </si>
  <si>
    <t>LEG</t>
  </si>
  <si>
    <t>Clorox Co</t>
  </si>
  <si>
    <t>CLX</t>
  </si>
  <si>
    <t>Chevron Corp</t>
  </si>
  <si>
    <t>CVX</t>
  </si>
  <si>
    <t>Kimberly-Clark</t>
  </si>
  <si>
    <t>KMB</t>
  </si>
  <si>
    <t>Procter &amp; Gamble</t>
  </si>
  <si>
    <t>PG</t>
  </si>
  <si>
    <t>Sysco Corp</t>
  </si>
  <si>
    <t>SYY</t>
  </si>
  <si>
    <t>AbbVie Inc.</t>
  </si>
  <si>
    <t>ABBV</t>
  </si>
  <si>
    <t>Coca-Cola Co</t>
  </si>
  <si>
    <t>KO</t>
  </si>
  <si>
    <t>PepsiCo Inc</t>
  </si>
  <si>
    <t>PEP</t>
  </si>
  <si>
    <t>Exxon Mobil Corp</t>
  </si>
  <si>
    <t>XOM</t>
  </si>
  <si>
    <t>Nucor Corp</t>
  </si>
  <si>
    <t>NUE</t>
  </si>
  <si>
    <t>Johnson &amp; Johnson</t>
  </si>
  <si>
    <t>JNJ</t>
  </si>
  <si>
    <t>Emerson Electric Co</t>
  </si>
  <si>
    <t>EMR</t>
  </si>
  <si>
    <t>Genuine Parts Co</t>
  </si>
  <si>
    <t>GPC</t>
  </si>
  <si>
    <t>Wal-Mart Stores</t>
  </si>
  <si>
    <t>WMT</t>
  </si>
  <si>
    <t>AFLAC Inc</t>
  </si>
  <si>
    <t>AFL</t>
  </si>
  <si>
    <t>3M Co</t>
  </si>
  <si>
    <t>MMM</t>
  </si>
  <si>
    <t>Air Products &amp; Chemicals Inc</t>
  </si>
  <si>
    <t>APD</t>
  </si>
  <si>
    <t>Automatic Data Processing</t>
  </si>
  <si>
    <t>ADP</t>
  </si>
  <si>
    <t>Stanley Black &amp; Decker</t>
  </si>
  <si>
    <t>SWK</t>
  </si>
  <si>
    <t>Colgate-Palmolive Co</t>
  </si>
  <si>
    <t>CL</t>
  </si>
  <si>
    <t>Chubb Corp</t>
  </si>
  <si>
    <t>CB</t>
  </si>
  <si>
    <t>T Rowe Price Group Inc</t>
  </si>
  <si>
    <t>TROW</t>
  </si>
  <si>
    <t>McCormick &amp; Co</t>
  </si>
  <si>
    <t>MKC</t>
  </si>
  <si>
    <t>Abbott Laboratories</t>
  </si>
  <si>
    <t>ABT</t>
  </si>
  <si>
    <t>Walgreen Co</t>
  </si>
  <si>
    <t>Archer-Daniels-Midland Co</t>
  </si>
  <si>
    <t>ADM</t>
  </si>
  <si>
    <t>Medtronic Inc</t>
  </si>
  <si>
    <t>MDT</t>
  </si>
  <si>
    <t>Illinois Tool Works Inc</t>
  </si>
  <si>
    <t>ITW</t>
  </si>
  <si>
    <t>Becton Dickinson &amp; Co</t>
  </si>
  <si>
    <t>BDX</t>
  </si>
  <si>
    <t>Cardinal Health Inc</t>
  </si>
  <si>
    <t>CAH</t>
  </si>
  <si>
    <t>Pentair PLC</t>
  </si>
  <si>
    <t>PNR</t>
  </si>
  <si>
    <t>Grainger W.W. Inc</t>
  </si>
  <si>
    <t>GWW</t>
  </si>
  <si>
    <t>Lowe's Cos Inc</t>
  </si>
  <si>
    <t>LOW</t>
  </si>
  <si>
    <t>Dover Corp</t>
  </si>
  <si>
    <t>DOV</t>
  </si>
  <si>
    <t>VF Corp</t>
  </si>
  <si>
    <t>VFC</t>
  </si>
  <si>
    <t>Hormel Foods Corp</t>
  </si>
  <si>
    <t>HRL</t>
  </si>
  <si>
    <t>Family Dollar Stores Inc</t>
  </si>
  <si>
    <t>FDO</t>
  </si>
  <si>
    <t>Brown-Forman Corp B</t>
  </si>
  <si>
    <t>BF-B</t>
  </si>
  <si>
    <t>McGraw Hill Financial Inc</t>
  </si>
  <si>
    <t>MHFI</t>
  </si>
  <si>
    <t>PPG Industries Inc</t>
  </si>
  <si>
    <t>PPG</t>
  </si>
  <si>
    <t>Cintas Corp</t>
  </si>
  <si>
    <t>CTAS</t>
  </si>
  <si>
    <t>Sherwin-Williams Co</t>
  </si>
  <si>
    <t>SHW</t>
  </si>
  <si>
    <t>Ecolab Inc</t>
  </si>
  <si>
    <t>ECL</t>
  </si>
  <si>
    <t>Sigma-Aldrich Corp</t>
  </si>
  <si>
    <t>SIAL</t>
  </si>
  <si>
    <t>Franklin Resources Inc</t>
  </si>
  <si>
    <t>BEN</t>
  </si>
  <si>
    <t>Bard C.R. Inc</t>
  </si>
  <si>
    <t>BCR</t>
  </si>
  <si>
    <t>WBA</t>
  </si>
  <si>
    <t>Price</t>
  </si>
  <si>
    <t>EPS</t>
  </si>
  <si>
    <t>BPS</t>
  </si>
  <si>
    <t>Graham Formula</t>
  </si>
  <si>
    <t>Discount to Fair Value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</si>
</sst>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F847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0" xfId="0" applyFont="1" applyFill="1"/>
    <xf numFmtId="0" fontId="3" fillId="2" borderId="1" xfId="0" applyFont="1" applyFill="1" applyBorder="1" applyAlignment="1"/>
    <xf numFmtId="0" fontId="3" fillId="2" borderId="0" xfId="0" applyFont="1" applyFill="1"/>
    <xf numFmtId="10" fontId="2" fillId="2" borderId="0" xfId="0" applyNumberFormat="1" applyFont="1" applyFill="1"/>
    <xf numFmtId="44" fontId="3" fillId="2" borderId="1" xfId="2" applyFont="1" applyFill="1" applyBorder="1" applyAlignment="1">
      <alignment horizontal="center"/>
    </xf>
    <xf numFmtId="44" fontId="2" fillId="2" borderId="0" xfId="2" applyFont="1" applyFill="1"/>
    <xf numFmtId="44" fontId="2" fillId="2" borderId="1" xfId="2" applyFont="1" applyFill="1" applyBorder="1" applyAlignment="1">
      <alignment horizontal="center"/>
    </xf>
    <xf numFmtId="10" fontId="2" fillId="2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44" fontId="5" fillId="3" borderId="1" xfId="2" applyFont="1" applyFill="1" applyBorder="1" applyAlignment="1">
      <alignment horizontal="center" vertical="center" wrapText="1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3F8471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4"/>
  <sheetViews>
    <sheetView tabSelected="1" workbookViewId="0">
      <selection activeCell="E15" sqref="E15"/>
    </sheetView>
  </sheetViews>
  <sheetFormatPr defaultRowHeight="18.75"/>
  <cols>
    <col min="1" max="1" width="13.28515625" style="3" bestFit="1" customWidth="1"/>
    <col min="2" max="2" width="33.5703125" style="3" bestFit="1" customWidth="1"/>
    <col min="3" max="3" width="12.28515625" style="3" bestFit="1" customWidth="1"/>
    <col min="4" max="4" width="10.85546875" style="6" customWidth="1"/>
    <col min="5" max="5" width="10.85546875" style="6" bestFit="1" customWidth="1"/>
    <col min="6" max="6" width="18" style="6" customWidth="1"/>
    <col min="7" max="7" width="22.140625" style="6" customWidth="1"/>
    <col min="8" max="8" width="9.140625" style="1"/>
    <col min="9" max="10" width="9.5703125" style="1" customWidth="1"/>
    <col min="11" max="16384" width="9.140625" style="1"/>
  </cols>
  <sheetData>
    <row r="1" spans="1:11" s="9" customFormat="1" ht="42">
      <c r="A1" s="10" t="s">
        <v>0</v>
      </c>
      <c r="B1" s="10" t="s">
        <v>1</v>
      </c>
      <c r="C1" s="10" t="s">
        <v>108</v>
      </c>
      <c r="D1" s="11" t="s">
        <v>109</v>
      </c>
      <c r="E1" s="11" t="s">
        <v>110</v>
      </c>
      <c r="F1" s="11" t="s">
        <v>111</v>
      </c>
      <c r="G1" s="11" t="s">
        <v>112</v>
      </c>
    </row>
    <row r="2" spans="1:11">
      <c r="A2" s="2" t="s">
        <v>19</v>
      </c>
      <c r="B2" s="2" t="s">
        <v>18</v>
      </c>
      <c r="C2" s="5">
        <v>99.67</v>
      </c>
      <c r="D2" s="7">
        <v>9.1499999999999986</v>
      </c>
      <c r="E2" s="7">
        <v>83.47</v>
      </c>
      <c r="F2" s="7">
        <f>SQRT(22.5*D2*E2)</f>
        <v>131.08923010682454</v>
      </c>
      <c r="G2" s="8">
        <f>C2/F2</f>
        <v>0.76032180461185839</v>
      </c>
      <c r="H2" s="4"/>
      <c r="I2" s="4"/>
      <c r="J2" s="4"/>
      <c r="K2" s="4"/>
    </row>
    <row r="3" spans="1:11">
      <c r="A3" s="2" t="s">
        <v>45</v>
      </c>
      <c r="B3" s="2" t="s">
        <v>44</v>
      </c>
      <c r="C3" s="5">
        <v>62.22</v>
      </c>
      <c r="D3" s="7">
        <v>6</v>
      </c>
      <c r="E3" s="7">
        <v>42.62</v>
      </c>
      <c r="F3" s="7">
        <f>SQRT(22.5*D3*E3)</f>
        <v>75.85314759454613</v>
      </c>
      <c r="G3" s="8">
        <f>C3/F3</f>
        <v>0.82026919083940086</v>
      </c>
      <c r="H3" s="4"/>
      <c r="I3" s="4"/>
      <c r="J3" s="4"/>
    </row>
    <row r="4" spans="1:11">
      <c r="A4" s="2" t="s">
        <v>57</v>
      </c>
      <c r="B4" s="2" t="s">
        <v>56</v>
      </c>
      <c r="C4" s="5">
        <v>96.76</v>
      </c>
      <c r="D4" s="7">
        <v>7.73</v>
      </c>
      <c r="E4" s="7">
        <v>69.22</v>
      </c>
      <c r="F4" s="7">
        <f>SQRT(22.5*D4*E4)</f>
        <v>109.72278022361628</v>
      </c>
      <c r="G4" s="8">
        <f>C4/F4</f>
        <v>0.88185880637368119</v>
      </c>
      <c r="H4" s="4"/>
      <c r="I4" s="4"/>
      <c r="J4" s="4"/>
    </row>
    <row r="5" spans="1:11">
      <c r="A5" s="2" t="s">
        <v>7</v>
      </c>
      <c r="B5" s="2" t="s">
        <v>6</v>
      </c>
      <c r="C5" s="5">
        <v>57.45</v>
      </c>
      <c r="D5" s="7">
        <v>3.97</v>
      </c>
      <c r="E5" s="7">
        <v>43.57</v>
      </c>
      <c r="F5" s="7">
        <f>SQRT(22.5*D5*E5)</f>
        <v>62.385016229860838</v>
      </c>
      <c r="G5" s="8">
        <f>C5/F5</f>
        <v>0.92089420620365781</v>
      </c>
      <c r="H5" s="4"/>
      <c r="I5" s="4"/>
      <c r="J5" s="4"/>
    </row>
    <row r="6" spans="1:11">
      <c r="A6" s="2" t="s">
        <v>5</v>
      </c>
      <c r="B6" s="2" t="s">
        <v>4</v>
      </c>
      <c r="C6" s="5">
        <v>37.78</v>
      </c>
      <c r="D6" s="7">
        <v>3.04</v>
      </c>
      <c r="E6" s="7">
        <v>22.33</v>
      </c>
      <c r="F6" s="7">
        <f>SQRT(22.5*D6*E6)</f>
        <v>39.081606927044341</v>
      </c>
      <c r="G6" s="8">
        <f>C6/F6</f>
        <v>0.96669515331152789</v>
      </c>
      <c r="H6" s="4"/>
      <c r="I6" s="4"/>
      <c r="J6" s="4"/>
    </row>
    <row r="7" spans="1:11">
      <c r="A7" s="2" t="s">
        <v>9</v>
      </c>
      <c r="B7" s="2" t="s">
        <v>8</v>
      </c>
      <c r="C7" s="5">
        <v>50.56</v>
      </c>
      <c r="D7" s="7">
        <v>2.79</v>
      </c>
      <c r="E7" s="7">
        <v>40.29</v>
      </c>
      <c r="F7" s="7">
        <f>SQRT(22.5*D7*E7)</f>
        <v>50.291199528346901</v>
      </c>
      <c r="G7" s="8">
        <f>C7/F7</f>
        <v>1.0053448808971357</v>
      </c>
      <c r="H7" s="4"/>
      <c r="I7" s="4"/>
      <c r="J7" s="4"/>
    </row>
    <row r="8" spans="1:11">
      <c r="A8" s="2" t="s">
        <v>33</v>
      </c>
      <c r="B8" s="2" t="s">
        <v>32</v>
      </c>
      <c r="C8" s="5">
        <v>83.76</v>
      </c>
      <c r="D8" s="7">
        <v>6.67</v>
      </c>
      <c r="E8" s="7">
        <v>40.659999999999997</v>
      </c>
      <c r="F8" s="7">
        <f>SQRT(22.5*D8*E8)</f>
        <v>78.115616236447877</v>
      </c>
      <c r="G8" s="8">
        <f>C8/F8</f>
        <v>1.0722567910936933</v>
      </c>
      <c r="H8" s="4"/>
      <c r="I8" s="4"/>
      <c r="J8" s="4"/>
    </row>
    <row r="9" spans="1:11">
      <c r="A9" s="2" t="s">
        <v>66</v>
      </c>
      <c r="B9" s="2" t="s">
        <v>65</v>
      </c>
      <c r="C9" s="5">
        <v>51.51</v>
      </c>
      <c r="D9" s="7">
        <v>3.35</v>
      </c>
      <c r="E9" s="7">
        <v>29.44</v>
      </c>
      <c r="F9" s="7">
        <f>SQRT(22.5*D9*E9)</f>
        <v>47.106687423337249</v>
      </c>
      <c r="G9" s="8">
        <f>C9/F9</f>
        <v>1.0934753177843131</v>
      </c>
      <c r="H9" s="4"/>
      <c r="I9" s="4"/>
      <c r="J9" s="4"/>
    </row>
    <row r="10" spans="1:11">
      <c r="A10" s="2" t="s">
        <v>3</v>
      </c>
      <c r="B10" s="2" t="s">
        <v>2</v>
      </c>
      <c r="C10" s="5">
        <v>34.53</v>
      </c>
      <c r="D10" s="7">
        <v>2.4300000000000002</v>
      </c>
      <c r="E10" s="7">
        <v>16.62</v>
      </c>
      <c r="F10" s="7">
        <f>SQRT(22.5*D10*E10)</f>
        <v>30.144626386804003</v>
      </c>
      <c r="G10" s="8">
        <f>C10/F10</f>
        <v>1.1454777895378303</v>
      </c>
      <c r="H10" s="4"/>
      <c r="I10" s="4"/>
      <c r="J10" s="4"/>
    </row>
    <row r="11" spans="1:11">
      <c r="A11" s="2" t="s">
        <v>104</v>
      </c>
      <c r="B11" s="2" t="s">
        <v>103</v>
      </c>
      <c r="C11" s="5">
        <v>49.95</v>
      </c>
      <c r="D11" s="7">
        <v>3.83</v>
      </c>
      <c r="E11" s="7">
        <v>19.14</v>
      </c>
      <c r="F11" s="7">
        <f>SQRT(22.5*D11*E11)</f>
        <v>40.612676592413855</v>
      </c>
      <c r="G11" s="8">
        <f>C11/F11</f>
        <v>1.2299115495709605</v>
      </c>
      <c r="H11" s="4"/>
      <c r="I11" s="4"/>
      <c r="J11" s="4"/>
    </row>
    <row r="12" spans="1:11">
      <c r="A12" s="2" t="s">
        <v>94</v>
      </c>
      <c r="B12" s="2" t="s">
        <v>93</v>
      </c>
      <c r="C12" s="5">
        <v>115.19</v>
      </c>
      <c r="D12" s="7">
        <v>9.75</v>
      </c>
      <c r="E12" s="7">
        <v>37.17</v>
      </c>
      <c r="F12" s="7">
        <f>SQRT(22.5*D12*E12)</f>
        <v>90.300436045458838</v>
      </c>
      <c r="G12" s="8">
        <f>C12/F12</f>
        <v>1.2756306065012943</v>
      </c>
      <c r="H12" s="4"/>
      <c r="I12" s="4"/>
      <c r="J12" s="4"/>
    </row>
    <row r="13" spans="1:11">
      <c r="A13" s="2" t="s">
        <v>76</v>
      </c>
      <c r="B13" s="2" t="s">
        <v>75</v>
      </c>
      <c r="C13" s="5">
        <v>61.23</v>
      </c>
      <c r="D13" s="7">
        <v>3.75</v>
      </c>
      <c r="E13" s="7">
        <v>24.56</v>
      </c>
      <c r="F13" s="7">
        <f>SQRT(22.5*D13*E13)</f>
        <v>45.521972716480555</v>
      </c>
      <c r="G13" s="8">
        <f>C13/F13</f>
        <v>1.3450647312969497</v>
      </c>
      <c r="H13" s="4"/>
      <c r="I13" s="4"/>
      <c r="J13" s="4"/>
    </row>
    <row r="14" spans="1:11">
      <c r="A14" s="2" t="s">
        <v>43</v>
      </c>
      <c r="B14" s="2" t="s">
        <v>42</v>
      </c>
      <c r="C14" s="5">
        <v>72.260000000000005</v>
      </c>
      <c r="D14" s="7">
        <v>5</v>
      </c>
      <c r="E14" s="7">
        <v>23.7</v>
      </c>
      <c r="F14" s="7">
        <f>SQRT(22.5*D14*E14)</f>
        <v>51.635743434175517</v>
      </c>
      <c r="G14" s="8">
        <f>C14/F14</f>
        <v>1.3994182168039468</v>
      </c>
      <c r="H14" s="4"/>
      <c r="I14" s="4"/>
      <c r="J14" s="4"/>
    </row>
    <row r="15" spans="1:11">
      <c r="A15" s="2" t="s">
        <v>35</v>
      </c>
      <c r="B15" s="2" t="s">
        <v>34</v>
      </c>
      <c r="C15" s="5">
        <v>47.74</v>
      </c>
      <c r="D15" s="7">
        <v>2.08</v>
      </c>
      <c r="E15" s="7">
        <v>23.76</v>
      </c>
      <c r="F15" s="7">
        <f>SQRT(22.5*D15*E15)</f>
        <v>33.346184189499105</v>
      </c>
      <c r="G15" s="8">
        <f>C15/F15</f>
        <v>1.43164806289991</v>
      </c>
      <c r="H15" s="4"/>
      <c r="I15" s="4"/>
      <c r="J15" s="4"/>
    </row>
    <row r="16" spans="1:11">
      <c r="A16" s="2" t="s">
        <v>53</v>
      </c>
      <c r="B16" s="2" t="s">
        <v>52</v>
      </c>
      <c r="C16" s="5">
        <v>105.5</v>
      </c>
      <c r="D16" s="7">
        <v>5.61</v>
      </c>
      <c r="E16" s="7">
        <v>36.9</v>
      </c>
      <c r="F16" s="7">
        <f>SQRT(22.5*D16*E16)</f>
        <v>68.247362586403298</v>
      </c>
      <c r="G16" s="8">
        <f>C16/F16</f>
        <v>1.5458472826174594</v>
      </c>
      <c r="H16" s="4"/>
      <c r="I16" s="4"/>
      <c r="J16" s="4"/>
    </row>
    <row r="17" spans="1:10">
      <c r="A17" s="2" t="s">
        <v>82</v>
      </c>
      <c r="B17" s="2" t="s">
        <v>81</v>
      </c>
      <c r="C17" s="5">
        <v>72.45</v>
      </c>
      <c r="D17" s="7">
        <v>4.37</v>
      </c>
      <c r="E17" s="7">
        <v>22.14</v>
      </c>
      <c r="F17" s="7">
        <f>SQRT(22.5*D17*E17)</f>
        <v>46.657427061508656</v>
      </c>
      <c r="G17" s="8">
        <f>C17/F17</f>
        <v>1.5528074427355136</v>
      </c>
      <c r="H17" s="4"/>
      <c r="I17" s="4"/>
      <c r="J17" s="4"/>
    </row>
    <row r="18" spans="1:10">
      <c r="A18" s="2" t="s">
        <v>107</v>
      </c>
      <c r="B18" s="2" t="s">
        <v>64</v>
      </c>
      <c r="C18" s="5">
        <v>84.25</v>
      </c>
      <c r="D18" s="7">
        <v>3.6399999999999997</v>
      </c>
      <c r="E18" s="7">
        <v>29.53</v>
      </c>
      <c r="F18" s="7">
        <f>SQRT(22.5*D18*E18)</f>
        <v>49.178318393373317</v>
      </c>
      <c r="G18" s="8">
        <f>C18/F18</f>
        <v>1.7131533316387761</v>
      </c>
      <c r="H18" s="4"/>
      <c r="I18" s="4"/>
      <c r="J18" s="4"/>
    </row>
    <row r="19" spans="1:10">
      <c r="A19" s="2" t="s">
        <v>37</v>
      </c>
      <c r="B19" s="2" t="s">
        <v>36</v>
      </c>
      <c r="C19" s="5">
        <v>97.48</v>
      </c>
      <c r="D19" s="7">
        <v>5.84</v>
      </c>
      <c r="E19" s="7">
        <v>24.39</v>
      </c>
      <c r="F19" s="7">
        <f>SQRT(22.5*D19*E19)</f>
        <v>56.611359284157807</v>
      </c>
      <c r="G19" s="8">
        <f>C19/F19</f>
        <v>1.7219159057938205</v>
      </c>
      <c r="H19" s="4"/>
      <c r="I19" s="4"/>
      <c r="J19" s="4"/>
    </row>
    <row r="20" spans="1:10">
      <c r="A20" s="2" t="s">
        <v>23</v>
      </c>
      <c r="B20" s="2" t="s">
        <v>22</v>
      </c>
      <c r="C20" s="5">
        <v>78.27</v>
      </c>
      <c r="D20" s="7">
        <v>4</v>
      </c>
      <c r="E20" s="7">
        <v>22.73</v>
      </c>
      <c r="F20" s="7">
        <f>SQRT(22.5*D20*E20)</f>
        <v>45.229415207362564</v>
      </c>
      <c r="G20" s="8">
        <f>C20/F20</f>
        <v>1.7305109880628966</v>
      </c>
      <c r="H20" s="4"/>
      <c r="I20" s="4"/>
      <c r="J20" s="4"/>
    </row>
    <row r="21" spans="1:10">
      <c r="A21" s="2" t="s">
        <v>63</v>
      </c>
      <c r="B21" s="2" t="s">
        <v>62</v>
      </c>
      <c r="C21" s="5">
        <v>47.96</v>
      </c>
      <c r="D21" s="7">
        <v>2.34</v>
      </c>
      <c r="E21" s="7">
        <v>14.53</v>
      </c>
      <c r="F21" s="7">
        <f>SQRT(22.5*D21*E21)</f>
        <v>27.658714720680713</v>
      </c>
      <c r="G21" s="8">
        <f>C21/F21</f>
        <v>1.733992359527097</v>
      </c>
      <c r="H21" s="4"/>
      <c r="I21" s="4"/>
      <c r="J21" s="4"/>
    </row>
    <row r="22" spans="1:10">
      <c r="A22" s="2" t="s">
        <v>68</v>
      </c>
      <c r="B22" s="2" t="s">
        <v>67</v>
      </c>
      <c r="C22" s="5">
        <v>75.39</v>
      </c>
      <c r="D22" s="7">
        <v>4.0600000000000005</v>
      </c>
      <c r="E22" s="7">
        <v>20.51</v>
      </c>
      <c r="F22" s="7">
        <f>SQRT(22.5*D22*E22)</f>
        <v>43.28496852257144</v>
      </c>
      <c r="G22" s="8">
        <f>C22/F22</f>
        <v>1.7417131760344708</v>
      </c>
      <c r="H22" s="4"/>
      <c r="I22" s="4"/>
      <c r="J22" s="4"/>
    </row>
    <row r="23" spans="1:10">
      <c r="A23" s="2" t="s">
        <v>59</v>
      </c>
      <c r="B23" s="2" t="s">
        <v>58</v>
      </c>
      <c r="C23" s="5">
        <v>78.180000000000007</v>
      </c>
      <c r="D23" s="7">
        <v>4.5599999999999996</v>
      </c>
      <c r="E23" s="7">
        <v>19.34</v>
      </c>
      <c r="F23" s="7">
        <f>SQRT(22.5*D23*E23)</f>
        <v>44.545302782672834</v>
      </c>
      <c r="G23" s="8">
        <f>C23/F23</f>
        <v>1.7550672038626336</v>
      </c>
      <c r="H23" s="4"/>
      <c r="I23" s="4"/>
      <c r="J23" s="4"/>
    </row>
    <row r="24" spans="1:10">
      <c r="A24" s="2" t="s">
        <v>39</v>
      </c>
      <c r="B24" s="2" t="s">
        <v>38</v>
      </c>
      <c r="C24" s="5">
        <v>58.99</v>
      </c>
      <c r="D24" s="7">
        <v>3.73</v>
      </c>
      <c r="E24" s="7">
        <v>13.1</v>
      </c>
      <c r="F24" s="7">
        <f>SQRT(22.5*D24*E24)</f>
        <v>33.157465222782037</v>
      </c>
      <c r="G24" s="8">
        <f>C24/F24</f>
        <v>1.7790865376364411</v>
      </c>
      <c r="H24" s="4"/>
      <c r="I24" s="4"/>
      <c r="J24" s="4"/>
    </row>
    <row r="25" spans="1:10">
      <c r="A25" s="2" t="s">
        <v>13</v>
      </c>
      <c r="B25" s="2" t="s">
        <v>12</v>
      </c>
      <c r="C25" s="5">
        <v>80.599999999999994</v>
      </c>
      <c r="D25" s="7">
        <v>3.9200000000000004</v>
      </c>
      <c r="E25" s="7">
        <v>22.12</v>
      </c>
      <c r="F25" s="7">
        <f>SQRT(22.5*D25*E25)</f>
        <v>44.169944532453286</v>
      </c>
      <c r="G25" s="8">
        <f>C25/F25</f>
        <v>1.8247702335415026</v>
      </c>
      <c r="H25" s="4"/>
      <c r="I25" s="4"/>
      <c r="J25" s="4"/>
    </row>
    <row r="26" spans="1:10">
      <c r="A26" s="2" t="s">
        <v>72</v>
      </c>
      <c r="B26" s="2" t="s">
        <v>71</v>
      </c>
      <c r="C26" s="5">
        <v>139.1</v>
      </c>
      <c r="D26" s="7">
        <v>6.5</v>
      </c>
      <c r="E26" s="7">
        <v>36.51</v>
      </c>
      <c r="F26" s="7">
        <f>SQRT(22.5*D26*E26)</f>
        <v>73.072481140303424</v>
      </c>
      <c r="G26" s="8">
        <f>C26/F26</f>
        <v>1.9035893927417065</v>
      </c>
      <c r="H26" s="4"/>
      <c r="I26" s="4"/>
      <c r="J26" s="4"/>
    </row>
    <row r="27" spans="1:10">
      <c r="A27" s="2" t="s">
        <v>25</v>
      </c>
      <c r="B27" s="2" t="s">
        <v>24</v>
      </c>
      <c r="C27" s="5">
        <v>36.96</v>
      </c>
      <c r="D27" s="7">
        <v>1.83</v>
      </c>
      <c r="E27" s="7">
        <v>8.94</v>
      </c>
      <c r="F27" s="7">
        <f>SQRT(22.5*D27*E27)</f>
        <v>19.186049619450067</v>
      </c>
      <c r="G27" s="8">
        <f>C27/F27</f>
        <v>1.9263996879551171</v>
      </c>
      <c r="H27" s="4"/>
      <c r="I27" s="4"/>
      <c r="J27" s="4"/>
    </row>
    <row r="28" spans="1:10">
      <c r="A28" s="2" t="s">
        <v>41</v>
      </c>
      <c r="B28" s="2" t="s">
        <v>40</v>
      </c>
      <c r="C28" s="5">
        <v>90.38</v>
      </c>
      <c r="D28" s="7">
        <v>4.6399999999999997</v>
      </c>
      <c r="E28" s="7">
        <v>20.83</v>
      </c>
      <c r="F28" s="7">
        <f>SQRT(22.5*D28*E28)</f>
        <v>46.633164164572833</v>
      </c>
      <c r="G28" s="8">
        <f>C28/F28</f>
        <v>1.9381056726290427</v>
      </c>
      <c r="H28" s="4"/>
      <c r="I28" s="4"/>
      <c r="J28" s="4"/>
    </row>
    <row r="29" spans="1:10">
      <c r="A29" s="2" t="s">
        <v>86</v>
      </c>
      <c r="B29" s="2" t="s">
        <v>85</v>
      </c>
      <c r="C29" s="5">
        <v>56.24</v>
      </c>
      <c r="D29" s="7">
        <v>2.52</v>
      </c>
      <c r="E29" s="7">
        <v>14.55</v>
      </c>
      <c r="F29" s="7">
        <f>SQRT(22.5*D29*E29)</f>
        <v>28.722552115019308</v>
      </c>
      <c r="G29" s="8">
        <f>C29/F29</f>
        <v>1.9580432746640068</v>
      </c>
      <c r="H29" s="4"/>
      <c r="I29" s="4"/>
      <c r="J29" s="4"/>
    </row>
    <row r="30" spans="1:10">
      <c r="A30" s="2" t="s">
        <v>74</v>
      </c>
      <c r="B30" s="2" t="s">
        <v>73</v>
      </c>
      <c r="C30" s="5">
        <v>88.58</v>
      </c>
      <c r="D30" s="7">
        <v>4.2200000000000006</v>
      </c>
      <c r="E30" s="7">
        <v>19.3</v>
      </c>
      <c r="F30" s="7">
        <f>SQRT(22.5*D30*E30)</f>
        <v>42.808118388922452</v>
      </c>
      <c r="G30" s="8">
        <f>C30/F30</f>
        <v>2.0692336718757076</v>
      </c>
      <c r="H30" s="4"/>
      <c r="I30" s="4"/>
      <c r="J30" s="4"/>
    </row>
    <row r="31" spans="1:10">
      <c r="A31" s="2" t="s">
        <v>78</v>
      </c>
      <c r="B31" s="2" t="s">
        <v>77</v>
      </c>
      <c r="C31" s="5">
        <v>236.49</v>
      </c>
      <c r="D31" s="7">
        <v>12.29</v>
      </c>
      <c r="E31" s="7">
        <v>46.6</v>
      </c>
      <c r="F31" s="7">
        <f>SQRT(22.5*D31*E31)</f>
        <v>113.51680492332402</v>
      </c>
      <c r="G31" s="8">
        <f>C31/F31</f>
        <v>2.0833038787494007</v>
      </c>
      <c r="H31" s="4"/>
      <c r="I31" s="4"/>
      <c r="J31" s="4"/>
    </row>
    <row r="32" spans="1:10">
      <c r="A32" s="2" t="s">
        <v>49</v>
      </c>
      <c r="B32" s="2" t="s">
        <v>48</v>
      </c>
      <c r="C32" s="5">
        <v>145.13</v>
      </c>
      <c r="D32" s="7">
        <v>6.22</v>
      </c>
      <c r="E32" s="7">
        <v>34.119999999999997</v>
      </c>
      <c r="F32" s="7">
        <f>SQRT(22.5*D32*E32)</f>
        <v>69.102054962207887</v>
      </c>
      <c r="G32" s="8">
        <f>C32/F32</f>
        <v>2.100226977032333</v>
      </c>
      <c r="H32" s="4"/>
      <c r="I32" s="4"/>
      <c r="J32" s="4"/>
    </row>
    <row r="33" spans="1:10">
      <c r="A33" s="2" t="s">
        <v>96</v>
      </c>
      <c r="B33" s="2" t="s">
        <v>95</v>
      </c>
      <c r="C33" s="5">
        <v>84.41</v>
      </c>
      <c r="D33" s="7">
        <v>3.81</v>
      </c>
      <c r="E33" s="7">
        <v>17.63</v>
      </c>
      <c r="F33" s="7">
        <f>SQRT(22.5*D33*E33)</f>
        <v>38.875850473012157</v>
      </c>
      <c r="G33" s="8">
        <f>C33/F33</f>
        <v>2.1712708268234007</v>
      </c>
      <c r="H33" s="4"/>
      <c r="I33" s="4"/>
      <c r="J33" s="4"/>
    </row>
    <row r="34" spans="1:10">
      <c r="A34" s="2" t="s">
        <v>29</v>
      </c>
      <c r="B34" s="2" t="s">
        <v>28</v>
      </c>
      <c r="C34" s="5">
        <v>39.72</v>
      </c>
      <c r="D34" s="7">
        <v>2.0500000000000003</v>
      </c>
      <c r="E34" s="7">
        <v>6.61</v>
      </c>
      <c r="F34" s="7">
        <f>SQRT(22.5*D34*E34)</f>
        <v>17.460992239847084</v>
      </c>
      <c r="G34" s="8">
        <f>C34/F34</f>
        <v>2.2747848148833407</v>
      </c>
      <c r="H34" s="4"/>
      <c r="I34" s="4"/>
      <c r="J34" s="4"/>
    </row>
    <row r="35" spans="1:10">
      <c r="A35" s="2" t="s">
        <v>61</v>
      </c>
      <c r="B35" s="2" t="s">
        <v>60</v>
      </c>
      <c r="C35" s="5">
        <v>77.12</v>
      </c>
      <c r="D35" s="7">
        <v>3.4400000000000004</v>
      </c>
      <c r="E35" s="7">
        <v>13.13</v>
      </c>
      <c r="F35" s="7">
        <f>SQRT(22.5*D35*E35)</f>
        <v>31.878864471621323</v>
      </c>
      <c r="G35" s="8">
        <f>C35/F35</f>
        <v>2.419157685765517</v>
      </c>
      <c r="H35" s="4"/>
      <c r="I35" s="4"/>
      <c r="J35" s="4"/>
    </row>
    <row r="36" spans="1:10">
      <c r="A36" s="2" t="s">
        <v>100</v>
      </c>
      <c r="B36" s="2" t="s">
        <v>99</v>
      </c>
      <c r="C36" s="5">
        <v>113.92</v>
      </c>
      <c r="D36" s="7">
        <v>4.24</v>
      </c>
      <c r="E36" s="7">
        <v>23.04</v>
      </c>
      <c r="F36" s="7">
        <f>SQRT(22.5*D36*E36)</f>
        <v>46.883003316767159</v>
      </c>
      <c r="G36" s="8">
        <f>C36/F36</f>
        <v>2.4298784621431846</v>
      </c>
      <c r="H36" s="4"/>
      <c r="I36" s="4"/>
      <c r="J36" s="4"/>
    </row>
    <row r="37" spans="1:10">
      <c r="A37" s="2" t="s">
        <v>70</v>
      </c>
      <c r="B37" s="2" t="s">
        <v>69</v>
      </c>
      <c r="C37" s="5">
        <v>92.64</v>
      </c>
      <c r="D37" s="7">
        <v>4.88</v>
      </c>
      <c r="E37" s="7">
        <v>13.22</v>
      </c>
      <c r="F37" s="7">
        <f>SQRT(22.5*D37*E37)</f>
        <v>38.099291331991992</v>
      </c>
      <c r="G37" s="8">
        <f>C37/F37</f>
        <v>2.4315412901711939</v>
      </c>
      <c r="H37" s="4"/>
      <c r="I37" s="4"/>
      <c r="J37" s="4"/>
    </row>
    <row r="38" spans="1:10">
      <c r="A38" s="2" t="s">
        <v>84</v>
      </c>
      <c r="B38" s="2" t="s">
        <v>83</v>
      </c>
      <c r="C38" s="5">
        <v>68.81</v>
      </c>
      <c r="D38" s="7">
        <v>3.08</v>
      </c>
      <c r="E38" s="7">
        <v>11.51</v>
      </c>
      <c r="F38" s="7">
        <f>SQRT(22.5*D38*E38)</f>
        <v>28.242574245277286</v>
      </c>
      <c r="G38" s="8">
        <f>C38/F38</f>
        <v>2.4363926390848167</v>
      </c>
      <c r="H38" s="4"/>
      <c r="I38" s="4"/>
      <c r="J38" s="4"/>
    </row>
    <row r="39" spans="1:10">
      <c r="A39" s="2" t="s">
        <v>106</v>
      </c>
      <c r="B39" s="2" t="s">
        <v>105</v>
      </c>
      <c r="C39" s="5">
        <v>169.07</v>
      </c>
      <c r="D39" s="7">
        <v>8.6</v>
      </c>
      <c r="E39" s="7">
        <v>23.51</v>
      </c>
      <c r="F39" s="7">
        <f>SQRT(22.5*D39*E39)</f>
        <v>67.447646363679738</v>
      </c>
      <c r="G39" s="8">
        <f>C39/F39</f>
        <v>2.5066849492177901</v>
      </c>
      <c r="H39" s="4"/>
      <c r="I39" s="4"/>
      <c r="J39" s="4"/>
    </row>
    <row r="40" spans="1:10">
      <c r="A40" s="2" t="s">
        <v>88</v>
      </c>
      <c r="B40" s="2" t="s">
        <v>87</v>
      </c>
      <c r="C40" s="5">
        <v>78.42</v>
      </c>
      <c r="D40" s="7">
        <v>2.76</v>
      </c>
      <c r="E40" s="7">
        <v>15.47</v>
      </c>
      <c r="F40" s="7">
        <f>SQRT(22.5*D40*E40)</f>
        <v>30.994951201768327</v>
      </c>
      <c r="G40" s="8">
        <f>C40/F40</f>
        <v>2.5300894810096031</v>
      </c>
      <c r="H40" s="4"/>
      <c r="I40" s="4"/>
      <c r="J40" s="4"/>
    </row>
    <row r="41" spans="1:10">
      <c r="A41" s="2" t="s">
        <v>47</v>
      </c>
      <c r="B41" s="2" t="s">
        <v>46</v>
      </c>
      <c r="C41" s="5">
        <v>156.06</v>
      </c>
      <c r="D41" s="7">
        <v>7.5499999999999989</v>
      </c>
      <c r="E41" s="7">
        <v>21.88</v>
      </c>
      <c r="F41" s="7">
        <f>SQRT(22.5*D41*E41)</f>
        <v>60.966097136031266</v>
      </c>
      <c r="G41" s="8">
        <f>C41/F41</f>
        <v>2.559783344041024</v>
      </c>
      <c r="H41" s="4"/>
      <c r="I41" s="4"/>
      <c r="J41" s="4"/>
    </row>
    <row r="42" spans="1:10">
      <c r="A42" s="2" t="s">
        <v>11</v>
      </c>
      <c r="B42" s="2" t="s">
        <v>10</v>
      </c>
      <c r="C42" s="5">
        <v>94.56</v>
      </c>
      <c r="D42" s="7">
        <v>4.83</v>
      </c>
      <c r="E42" s="7">
        <v>11.87</v>
      </c>
      <c r="F42" s="7">
        <f>SQRT(22.5*D42*E42)</f>
        <v>35.916183678113683</v>
      </c>
      <c r="G42" s="8">
        <f>C42/F42</f>
        <v>2.6327964253513443</v>
      </c>
      <c r="H42" s="4"/>
      <c r="I42" s="4"/>
      <c r="J42" s="4"/>
    </row>
    <row r="43" spans="1:10">
      <c r="A43" s="2" t="s">
        <v>15</v>
      </c>
      <c r="B43" s="2" t="s">
        <v>14</v>
      </c>
      <c r="C43" s="5">
        <v>48.37</v>
      </c>
      <c r="D43" s="7">
        <v>1.91</v>
      </c>
      <c r="E43" s="7">
        <v>7.8</v>
      </c>
      <c r="F43" s="7">
        <f>SQRT(22.5*D43*E43)</f>
        <v>18.308604534480502</v>
      </c>
      <c r="G43" s="8">
        <f>C43/F43</f>
        <v>2.6419271828666693</v>
      </c>
      <c r="H43" s="4"/>
      <c r="I43" s="4"/>
      <c r="J43" s="4"/>
    </row>
    <row r="44" spans="1:10">
      <c r="A44" s="2" t="s">
        <v>102</v>
      </c>
      <c r="B44" s="2" t="s">
        <v>101</v>
      </c>
      <c r="C44" s="5">
        <v>139.08000000000001</v>
      </c>
      <c r="D44" s="7">
        <v>4.3699999999999992</v>
      </c>
      <c r="E44" s="7">
        <v>26.39</v>
      </c>
      <c r="F44" s="7">
        <f>SQRT(22.5*D44*E44)</f>
        <v>50.939147519368639</v>
      </c>
      <c r="G44" s="8">
        <f>C44/F44</f>
        <v>2.7303165987832343</v>
      </c>
      <c r="H44" s="4"/>
      <c r="I44" s="4"/>
      <c r="J44" s="4"/>
    </row>
    <row r="45" spans="1:10">
      <c r="A45" s="2" t="s">
        <v>80</v>
      </c>
      <c r="B45" s="2" t="s">
        <v>79</v>
      </c>
      <c r="C45" s="5">
        <v>68.98</v>
      </c>
      <c r="D45" s="7">
        <v>2.79</v>
      </c>
      <c r="E45" s="7">
        <v>9.98</v>
      </c>
      <c r="F45" s="7">
        <f>SQRT(22.5*D45*E45)</f>
        <v>25.029872153089396</v>
      </c>
      <c r="G45" s="8">
        <f>C45/F45</f>
        <v>2.7559070049619057</v>
      </c>
      <c r="H45" s="4"/>
      <c r="I45" s="4"/>
      <c r="J45" s="4"/>
    </row>
    <row r="46" spans="1:10">
      <c r="A46" s="2" t="s">
        <v>31</v>
      </c>
      <c r="B46" s="2" t="s">
        <v>30</v>
      </c>
      <c r="C46" s="5">
        <v>93.07</v>
      </c>
      <c r="D46" s="7">
        <v>4.63</v>
      </c>
      <c r="E46" s="7">
        <v>10.69</v>
      </c>
      <c r="F46" s="7">
        <f>SQRT(22.5*D46*E46)</f>
        <v>33.371106514468465</v>
      </c>
      <c r="G46" s="8">
        <f>C46/F46</f>
        <v>2.7889395863948447</v>
      </c>
      <c r="H46" s="4"/>
      <c r="I46" s="4"/>
      <c r="J46" s="4"/>
    </row>
    <row r="47" spans="1:10">
      <c r="A47" s="2" t="s">
        <v>51</v>
      </c>
      <c r="B47" s="2" t="s">
        <v>50</v>
      </c>
      <c r="C47" s="5">
        <v>83.01</v>
      </c>
      <c r="D47" s="7">
        <v>2.96</v>
      </c>
      <c r="E47" s="7">
        <v>11.01</v>
      </c>
      <c r="F47" s="7">
        <f>SQRT(22.5*D47*E47)</f>
        <v>27.078884762855356</v>
      </c>
      <c r="G47" s="8">
        <f>C47/F47</f>
        <v>3.0654881368625073</v>
      </c>
      <c r="H47" s="4"/>
      <c r="I47" s="4"/>
      <c r="J47" s="4"/>
    </row>
    <row r="48" spans="1:10">
      <c r="A48" s="2" t="s">
        <v>90</v>
      </c>
      <c r="B48" s="2" t="s">
        <v>89</v>
      </c>
      <c r="C48" s="5">
        <v>98.03</v>
      </c>
      <c r="D48" s="7">
        <v>3.2</v>
      </c>
      <c r="E48" s="7">
        <v>9.08</v>
      </c>
      <c r="F48" s="7">
        <f>SQRT(22.5*D48*E48)</f>
        <v>25.568730903195018</v>
      </c>
      <c r="G48" s="8">
        <f>C48/F48</f>
        <v>3.8339798862582719</v>
      </c>
      <c r="H48" s="4"/>
      <c r="I48" s="4"/>
      <c r="J48" s="4"/>
    </row>
    <row r="49" spans="1:10">
      <c r="A49" s="2" t="s">
        <v>17</v>
      </c>
      <c r="B49" s="2" t="s">
        <v>16</v>
      </c>
      <c r="C49" s="5">
        <v>104.39</v>
      </c>
      <c r="D49" s="7">
        <v>4.45</v>
      </c>
      <c r="E49" s="7">
        <v>2.29</v>
      </c>
      <c r="F49" s="7">
        <f>SQRT(22.5*D49*E49)</f>
        <v>15.142200962871943</v>
      </c>
      <c r="G49" s="8">
        <f>C49/F49</f>
        <v>6.893977979552643</v>
      </c>
      <c r="H49" s="4"/>
      <c r="I49" s="4"/>
      <c r="J49" s="4"/>
    </row>
    <row r="50" spans="1:10">
      <c r="A50" s="2" t="s">
        <v>92</v>
      </c>
      <c r="B50" s="2" t="s">
        <v>91</v>
      </c>
      <c r="C50" s="5">
        <v>103.35</v>
      </c>
      <c r="D50" s="7">
        <v>4.12</v>
      </c>
      <c r="E50" s="7">
        <v>1.97</v>
      </c>
      <c r="F50" s="7">
        <f>SQRT(22.5*D50*E50)</f>
        <v>13.513659755965444</v>
      </c>
      <c r="G50" s="8">
        <f>C50/F50</f>
        <v>7.6478172357697085</v>
      </c>
      <c r="H50" s="4"/>
      <c r="I50" s="4"/>
      <c r="J50" s="4"/>
    </row>
    <row r="51" spans="1:10">
      <c r="A51" s="2" t="s">
        <v>27</v>
      </c>
      <c r="B51" s="2" t="s">
        <v>26</v>
      </c>
      <c r="C51" s="5">
        <v>66.790000000000006</v>
      </c>
      <c r="D51" s="7">
        <v>3.54</v>
      </c>
      <c r="E51" s="7">
        <v>0.86</v>
      </c>
      <c r="F51" s="7">
        <f>SQRT(22.5*D51*E51)</f>
        <v>8.2764122661936081</v>
      </c>
      <c r="G51" s="8">
        <f>C51/F51</f>
        <v>8.0699218274583711</v>
      </c>
      <c r="H51" s="4"/>
      <c r="I51" s="4"/>
      <c r="J51" s="4"/>
    </row>
    <row r="52" spans="1:10">
      <c r="A52" s="2" t="s">
        <v>98</v>
      </c>
      <c r="B52" s="2" t="s">
        <v>97</v>
      </c>
      <c r="C52" s="5">
        <v>279.13</v>
      </c>
      <c r="D52" s="7">
        <v>9.11</v>
      </c>
      <c r="E52" s="7">
        <v>5.0599999999999996</v>
      </c>
      <c r="F52" s="7">
        <f>SQRT(22.5*D52*E52)</f>
        <v>32.205178155073135</v>
      </c>
      <c r="G52" s="8">
        <f>C52/F52</f>
        <v>8.6672397418807616</v>
      </c>
      <c r="H52" s="4"/>
      <c r="I52" s="4"/>
      <c r="J52" s="4"/>
    </row>
    <row r="53" spans="1:10">
      <c r="A53" s="2" t="s">
        <v>55</v>
      </c>
      <c r="B53" s="2" t="s">
        <v>54</v>
      </c>
      <c r="C53" s="5">
        <v>65.64</v>
      </c>
      <c r="D53" s="7">
        <v>2.91</v>
      </c>
      <c r="E53" s="7">
        <v>0.51</v>
      </c>
      <c r="F53" s="7">
        <f>SQRT(22.5*D53*E53)</f>
        <v>5.7786027722971234</v>
      </c>
      <c r="G53" s="8">
        <f>C53/F53</f>
        <v>11.359147286378821</v>
      </c>
      <c r="H53" s="4"/>
      <c r="I53" s="4"/>
      <c r="J53" s="4"/>
    </row>
    <row r="54" spans="1:10">
      <c r="A54" s="2" t="s">
        <v>21</v>
      </c>
      <c r="B54" s="2" t="s">
        <v>20</v>
      </c>
      <c r="C54" s="5">
        <v>106.06</v>
      </c>
      <c r="D54" s="7">
        <v>5.87</v>
      </c>
      <c r="E54" s="7">
        <v>0.53</v>
      </c>
      <c r="F54" s="7">
        <f>SQRT(22.5*D54*E54)</f>
        <v>8.3665853249697992</v>
      </c>
      <c r="G54" s="8">
        <f>C54/F54</f>
        <v>12.67661726743734</v>
      </c>
      <c r="H54" s="4"/>
      <c r="I54" s="4"/>
      <c r="J54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Dividend Aristocrats 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Canyon Lake</dc:creator>
  <cp:lastModifiedBy>Canyon Lake</cp:lastModifiedBy>
  <dcterms:created xsi:type="dcterms:W3CDTF">2015-03-03T12:56:14Z</dcterms:created>
  <dcterms:modified xsi:type="dcterms:W3CDTF">2015-06-15T15:55:03Z</dcterms:modified>
</cp:coreProperties>
</file>