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755"/>
  </bookViews>
  <sheets>
    <sheet name="Dividend Aristocrats Sheet" sheetId="1" r:id="rId1"/>
  </sheets>
  <definedNames>
    <definedName name="_xlnm._FilterDatabase" localSheetId="0" hidden="1">'Dividend Aristocrats Sheet'!$A$1:$K$51</definedName>
  </definedNames>
  <calcPr calcId="152511"/>
</workbook>
</file>

<file path=xl/calcChain.xml><?xml version="1.0" encoding="utf-8"?>
<calcChain xmlns="http://schemas.openxmlformats.org/spreadsheetml/2006/main">
  <c r="K21" i="1" l="1"/>
  <c r="K4" i="1"/>
  <c r="K16" i="1"/>
  <c r="K28" i="1"/>
  <c r="K29" i="1"/>
  <c r="K31" i="1"/>
  <c r="K27" i="1"/>
  <c r="K20" i="1"/>
  <c r="K45" i="1"/>
  <c r="K30" i="1"/>
  <c r="K46" i="1"/>
  <c r="K42" i="1"/>
  <c r="K32" i="1"/>
  <c r="K22" i="1"/>
  <c r="K2" i="1"/>
  <c r="K41" i="1"/>
  <c r="K5" i="1"/>
  <c r="G11" i="1"/>
  <c r="K11" i="1" s="1"/>
  <c r="G10" i="1"/>
  <c r="K10" i="1" s="1"/>
  <c r="G4" i="1"/>
  <c r="G3" i="1"/>
  <c r="K3" i="1" s="1"/>
  <c r="G7" i="1"/>
  <c r="K7" i="1" s="1"/>
  <c r="G5" i="1"/>
  <c r="G18" i="1"/>
  <c r="K18" i="1" s="1"/>
  <c r="G16" i="1"/>
  <c r="G9" i="1"/>
  <c r="K9" i="1" s="1"/>
  <c r="G6" i="1"/>
  <c r="K6" i="1" s="1"/>
  <c r="G22" i="1"/>
  <c r="G17" i="1"/>
  <c r="K17" i="1" s="1"/>
  <c r="G14" i="1"/>
  <c r="K14" i="1" s="1"/>
  <c r="G12" i="1"/>
  <c r="K12" i="1" s="1"/>
  <c r="G25" i="1"/>
  <c r="K25" i="1" s="1"/>
  <c r="G8" i="1"/>
  <c r="K8" i="1" s="1"/>
  <c r="G15" i="1"/>
  <c r="K15" i="1" s="1"/>
  <c r="G31" i="1"/>
  <c r="G29" i="1"/>
  <c r="G20" i="1"/>
  <c r="G26" i="1"/>
  <c r="K26" i="1" s="1"/>
  <c r="G35" i="1"/>
  <c r="K35" i="1" s="1"/>
  <c r="G21" i="1"/>
  <c r="G27" i="1"/>
  <c r="G23" i="1"/>
  <c r="K23" i="1" s="1"/>
  <c r="G13" i="1"/>
  <c r="K13" i="1" s="1"/>
  <c r="G30" i="1"/>
  <c r="G24" i="1"/>
  <c r="K24" i="1" s="1"/>
  <c r="G19" i="1"/>
  <c r="K19" i="1" s="1"/>
  <c r="G34" i="1"/>
  <c r="K34" i="1" s="1"/>
  <c r="G28" i="1"/>
  <c r="G43" i="1"/>
  <c r="K43" i="1" s="1"/>
  <c r="G40" i="1"/>
  <c r="K40" i="1" s="1"/>
  <c r="G42" i="1"/>
  <c r="G36" i="1"/>
  <c r="K36" i="1" s="1"/>
  <c r="G41" i="1"/>
  <c r="G44" i="1"/>
  <c r="K44" i="1" s="1"/>
  <c r="G46" i="1"/>
  <c r="G45" i="1"/>
  <c r="G32" i="1"/>
  <c r="G38" i="1"/>
  <c r="K38" i="1" s="1"/>
  <c r="G37" i="1"/>
  <c r="K37" i="1" s="1"/>
  <c r="G48" i="1"/>
  <c r="K48" i="1" s="1"/>
  <c r="G39" i="1"/>
  <c r="K39" i="1" s="1"/>
  <c r="G50" i="1"/>
  <c r="K50" i="1" s="1"/>
  <c r="G33" i="1"/>
  <c r="K33" i="1" s="1"/>
  <c r="G47" i="1"/>
  <c r="K47" i="1" s="1"/>
  <c r="G49" i="1"/>
  <c r="K49" i="1" s="1"/>
  <c r="G51" i="1"/>
  <c r="K51" i="1" s="1"/>
  <c r="G2" i="1"/>
</calcChain>
</file>

<file path=xl/comments1.xml><?xml version="1.0" encoding="utf-8"?>
<comments xmlns="http://schemas.openxmlformats.org/spreadsheetml/2006/main">
  <authors>
    <author>Owner</author>
  </authors>
  <commentList>
    <comment ref="D11" authorId="0" shapeId="0">
      <text>
        <r>
          <rPr>
            <sz val="9"/>
            <color indexed="81"/>
            <rFont val="Tahoma"/>
            <family val="2"/>
          </rPr>
          <t>Artificially elevated due to depressed earnings.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Valuation returns innacurate due to elevated P/E ratio from depressed earnings.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Total return inacurrate due to valuation return.</t>
        </r>
      </text>
    </comment>
    <comment ref="D50" authorId="0" shapeId="0">
      <text>
        <r>
          <rPr>
            <sz val="9"/>
            <color indexed="81"/>
            <rFont val="Tahoma"/>
            <family val="2"/>
          </rPr>
          <t>Artificially elevated due to depressed earnings.</t>
        </r>
      </text>
    </comment>
    <comment ref="G50" authorId="0" shapeId="0">
      <text>
        <r>
          <rPr>
            <sz val="9"/>
            <color indexed="81"/>
            <rFont val="Tahoma"/>
            <family val="2"/>
          </rPr>
          <t>Valuation returns innacurate due to elevated P/E ratio from depressed earnings.</t>
        </r>
      </text>
    </comment>
    <comment ref="K50" authorId="0" shapeId="0">
      <text>
        <r>
          <rPr>
            <sz val="9"/>
            <color indexed="81"/>
            <rFont val="Tahoma"/>
            <family val="2"/>
          </rPr>
          <t>Total return inacurrate due to valuation return.</t>
        </r>
      </text>
    </comment>
    <comment ref="D51" authorId="0" shapeId="0">
      <text>
        <r>
          <rPr>
            <sz val="9"/>
            <color indexed="81"/>
            <rFont val="Tahoma"/>
            <family val="2"/>
          </rPr>
          <t>Artificially elevated due to depressed earnings.</t>
        </r>
      </text>
    </comment>
    <comment ref="G51" authorId="0" shapeId="0">
      <text>
        <r>
          <rPr>
            <sz val="9"/>
            <color indexed="81"/>
            <rFont val="Tahoma"/>
            <family val="2"/>
          </rPr>
          <t>Valuation returns innacurate due to elevated P/E ratio from depressed earnings.</t>
        </r>
      </text>
    </comment>
    <comment ref="K51" authorId="0" shapeId="0">
      <text>
        <r>
          <rPr>
            <sz val="9"/>
            <color indexed="81"/>
            <rFont val="Tahoma"/>
            <family val="2"/>
          </rPr>
          <t>Total return inacurrate due to valuation return.</t>
        </r>
      </text>
    </comment>
  </commentList>
</comments>
</file>

<file path=xl/sharedStrings.xml><?xml version="1.0" encoding="utf-8"?>
<sst xmlns="http://schemas.openxmlformats.org/spreadsheetml/2006/main" count="108" uniqueCount="108">
  <si>
    <t>LEGGETT &amp; PLATT INC</t>
  </si>
  <si>
    <t>LEG</t>
  </si>
  <si>
    <t>BROWN-FORMAN CORP</t>
  </si>
  <si>
    <t>ABBVIE INC</t>
  </si>
  <si>
    <t>ABBV</t>
  </si>
  <si>
    <t>WALGREENS BOOTS ALLIANCE INC</t>
  </si>
  <si>
    <t>WBA</t>
  </si>
  <si>
    <t>STANLEY BLACK &amp; DECKER INC</t>
  </si>
  <si>
    <t>SWK</t>
  </si>
  <si>
    <t>MCCORMICK &amp; CO INC</t>
  </si>
  <si>
    <t>MKC</t>
  </si>
  <si>
    <t>HORMEL FOODS CORP</t>
  </si>
  <si>
    <t>HRL</t>
  </si>
  <si>
    <t>PENTAIR PLC</t>
  </si>
  <si>
    <t>PNR</t>
  </si>
  <si>
    <t>CINTAS CORP</t>
  </si>
  <si>
    <t>CTAS</t>
  </si>
  <si>
    <t>ABBOTT LABORATORIES</t>
  </si>
  <si>
    <t>ABT</t>
  </si>
  <si>
    <t>CINCINNATI FINANCIAL CORP</t>
  </si>
  <si>
    <t>CINF</t>
  </si>
  <si>
    <t>TARGET CORP</t>
  </si>
  <si>
    <t>TGT</t>
  </si>
  <si>
    <t>PPG INDUSTRIES INC</t>
  </si>
  <si>
    <t>PPG</t>
  </si>
  <si>
    <t>AT&amp;T INC</t>
  </si>
  <si>
    <t>T</t>
  </si>
  <si>
    <t>MCDONALD'S CORP</t>
  </si>
  <si>
    <t>MCD</t>
  </si>
  <si>
    <t>PROCTER &amp; GAMBLE CO</t>
  </si>
  <si>
    <t>PG</t>
  </si>
  <si>
    <t>BECTON DICKINSON AND CO</t>
  </si>
  <si>
    <t>BDX</t>
  </si>
  <si>
    <t>PEPSICO INC</t>
  </si>
  <si>
    <t>PEP</t>
  </si>
  <si>
    <t>JOHNSON &amp; JOHNSON</t>
  </si>
  <si>
    <t>JNJ</t>
  </si>
  <si>
    <t>C R BARD INC</t>
  </si>
  <si>
    <t>BCR</t>
  </si>
  <si>
    <t>CLOROX CO</t>
  </si>
  <si>
    <t>CLX</t>
  </si>
  <si>
    <t>COCA-COLA CO/THE</t>
  </si>
  <si>
    <t>KO</t>
  </si>
  <si>
    <t>SHERWIN-WILLIAMS CO</t>
  </si>
  <si>
    <t>SHW</t>
  </si>
  <si>
    <t>KIMBERLY-CLARK CORP</t>
  </si>
  <si>
    <t>KMB</t>
  </si>
  <si>
    <t>CONSOLIDATED EDISON INC</t>
  </si>
  <si>
    <t>ED</t>
  </si>
  <si>
    <t>ARCHER DANIELS MIDLAND CO</t>
  </si>
  <si>
    <t>ADM</t>
  </si>
  <si>
    <t>ILLINOIS TOOL WORKS INC</t>
  </si>
  <si>
    <t>ITW</t>
  </si>
  <si>
    <t>3M CO</t>
  </si>
  <si>
    <t>MMM</t>
  </si>
  <si>
    <t>ECOLAB INC</t>
  </si>
  <si>
    <t>ECL</t>
  </si>
  <si>
    <t>W W GRAINGER INC</t>
  </si>
  <si>
    <t>GWW</t>
  </si>
  <si>
    <t>VF CORP</t>
  </si>
  <si>
    <t>VFC</t>
  </si>
  <si>
    <t>COLGATE-PALMOLIVE CO</t>
  </si>
  <si>
    <t>CL</t>
  </si>
  <si>
    <t>AFLAC INC</t>
  </si>
  <si>
    <t>AFL</t>
  </si>
  <si>
    <t>GENUINE PARTS CO</t>
  </si>
  <si>
    <t>GPC</t>
  </si>
  <si>
    <t>AUTOMATIC DATA PROCESSING INC</t>
  </si>
  <si>
    <t>ADP</t>
  </si>
  <si>
    <t>SYSCO CORP</t>
  </si>
  <si>
    <t>SYY</t>
  </si>
  <si>
    <t>MEDTRONIC INC</t>
  </si>
  <si>
    <t>MDT</t>
  </si>
  <si>
    <t>T. ROWE PRICE GROUP INC</t>
  </si>
  <si>
    <t>TROW</t>
  </si>
  <si>
    <t>FRANKLIN RESOURCES INC</t>
  </si>
  <si>
    <t>BEN</t>
  </si>
  <si>
    <t>EXXON MOBIL CORP</t>
  </si>
  <si>
    <t>XOM</t>
  </si>
  <si>
    <t>CARDINAL HEALTH INC</t>
  </si>
  <si>
    <t>CAH</t>
  </si>
  <si>
    <t>EMERSON ELECTRIC CO</t>
  </si>
  <si>
    <t>EMR</t>
  </si>
  <si>
    <t>LOWE'S COS INC</t>
  </si>
  <si>
    <t>LOW</t>
  </si>
  <si>
    <t>WAL-MART STORES INC</t>
  </si>
  <si>
    <t>WMT</t>
  </si>
  <si>
    <t>AIR PRODUCTS AND CHEMICALS INC</t>
  </si>
  <si>
    <t>APD</t>
  </si>
  <si>
    <t>NUCOR CORP</t>
  </si>
  <si>
    <t>NUE</t>
  </si>
  <si>
    <t>HCP INC</t>
  </si>
  <si>
    <t>HCP</t>
  </si>
  <si>
    <t>DOVER CORP</t>
  </si>
  <si>
    <t>DOV</t>
  </si>
  <si>
    <t>CHEVRON CORP</t>
  </si>
  <si>
    <t>CVX</t>
  </si>
  <si>
    <t>Name</t>
  </si>
  <si>
    <t>Ticker</t>
  </si>
  <si>
    <t>BF-B</t>
  </si>
  <si>
    <t>Total Return</t>
  </si>
  <si>
    <t>P/E Ratio</t>
  </si>
  <si>
    <t>10 Yr Historical P/E</t>
  </si>
  <si>
    <t>S&amp;P Global, Inc.</t>
  </si>
  <si>
    <t>SPGI</t>
  </si>
  <si>
    <t>Valuation Return</t>
  </si>
  <si>
    <t>Dividend Return</t>
  </si>
  <si>
    <t>Growth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</si>
</sst>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4807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/>
    <xf numFmtId="0" fontId="2" fillId="2" borderId="0" xfId="0" applyFont="1" applyFill="1"/>
    <xf numFmtId="0" fontId="2" fillId="2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/>
    <xf numFmtId="0" fontId="3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164" fontId="2" fillId="4" borderId="1" xfId="0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3480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1"/>
  <sheetViews>
    <sheetView tabSelected="1" topLeftCell="B1" workbookViewId="0">
      <pane ySplit="1" topLeftCell="A41" activePane="bottomLeft" state="frozen"/>
      <selection pane="bottomLeft" activeCell="M46" sqref="M46"/>
    </sheetView>
  </sheetViews>
  <sheetFormatPr defaultRowHeight="18.75" x14ac:dyDescent="0.3"/>
  <cols>
    <col min="1" max="1" width="42.7109375" style="1" bestFit="1" customWidth="1"/>
    <col min="2" max="2" width="8.7109375" style="1" bestFit="1" customWidth="1"/>
    <col min="3" max="3" width="2.7109375" style="14" customWidth="1"/>
    <col min="4" max="4" width="12.7109375" style="2" bestFit="1" customWidth="1"/>
    <col min="5" max="5" width="25.28515625" style="2" bestFit="1" customWidth="1"/>
    <col min="6" max="6" width="2.7109375" style="14" customWidth="1"/>
    <col min="7" max="7" width="22.5703125" style="2" bestFit="1" customWidth="1"/>
    <col min="8" max="8" width="21.85546875" style="2" bestFit="1" customWidth="1"/>
    <col min="9" max="9" width="20" style="2" bestFit="1" customWidth="1"/>
    <col min="10" max="10" width="2.7109375" style="14" customWidth="1"/>
    <col min="11" max="11" width="20" style="2" bestFit="1" customWidth="1"/>
    <col min="12" max="16384" width="9.140625" style="2"/>
  </cols>
  <sheetData>
    <row r="1" spans="1:11" ht="21" x14ac:dyDescent="0.35">
      <c r="A1" s="4" t="s">
        <v>97</v>
      </c>
      <c r="B1" s="5" t="s">
        <v>98</v>
      </c>
      <c r="C1" s="12"/>
      <c r="D1" s="4" t="s">
        <v>101</v>
      </c>
      <c r="E1" s="10" t="s">
        <v>102</v>
      </c>
      <c r="F1" s="12"/>
      <c r="G1" s="6" t="s">
        <v>105</v>
      </c>
      <c r="H1" s="11" t="s">
        <v>106</v>
      </c>
      <c r="I1" s="6" t="s">
        <v>107</v>
      </c>
      <c r="J1" s="12"/>
      <c r="K1" s="6" t="s">
        <v>100</v>
      </c>
    </row>
    <row r="2" spans="1:11" x14ac:dyDescent="0.3">
      <c r="A2" s="3" t="s">
        <v>91</v>
      </c>
      <c r="B2" s="3" t="s">
        <v>92</v>
      </c>
      <c r="C2" s="13"/>
      <c r="D2" s="9">
        <v>10.981</v>
      </c>
      <c r="E2" s="9">
        <v>14.4</v>
      </c>
      <c r="F2" s="13"/>
      <c r="G2" s="8">
        <f>(E2/D2)^(1/6)-1</f>
        <v>4.6212970909878637E-2</v>
      </c>
      <c r="H2" s="7">
        <v>7.0999999999999994E-2</v>
      </c>
      <c r="I2" s="7">
        <v>5.5E-2</v>
      </c>
      <c r="J2" s="13"/>
      <c r="K2" s="7">
        <f>I2+H2+G2</f>
        <v>0.17221297090987864</v>
      </c>
    </row>
    <row r="3" spans="1:11" x14ac:dyDescent="0.3">
      <c r="A3" s="3" t="s">
        <v>79</v>
      </c>
      <c r="B3" s="3" t="s">
        <v>80</v>
      </c>
      <c r="C3" s="13"/>
      <c r="D3" s="9">
        <v>12.96</v>
      </c>
      <c r="E3" s="9">
        <v>16.8</v>
      </c>
      <c r="F3" s="13"/>
      <c r="G3" s="8">
        <f>(E3/D3)^(1/6)-1</f>
        <v>4.4200860337478387E-2</v>
      </c>
      <c r="H3" s="7">
        <v>2.3E-2</v>
      </c>
      <c r="I3" s="7">
        <v>0.105</v>
      </c>
      <c r="J3" s="13"/>
      <c r="K3" s="7">
        <f>I3+H3+G3</f>
        <v>0.17220086033747839</v>
      </c>
    </row>
    <row r="4" spans="1:11" x14ac:dyDescent="0.3">
      <c r="A4" s="3" t="s">
        <v>75</v>
      </c>
      <c r="B4" s="3" t="s">
        <v>76</v>
      </c>
      <c r="C4" s="13"/>
      <c r="D4" s="9">
        <v>13.042999999999999</v>
      </c>
      <c r="E4" s="9">
        <v>15.3</v>
      </c>
      <c r="F4" s="13"/>
      <c r="G4" s="8">
        <f>(E4/D4)^(1/6)-1</f>
        <v>2.6957149546914527E-2</v>
      </c>
      <c r="H4" s="7">
        <v>0.02</v>
      </c>
      <c r="I4" s="7">
        <v>0.106</v>
      </c>
      <c r="J4" s="13"/>
      <c r="K4" s="7">
        <f>I4+H4+G4</f>
        <v>0.15295714954691453</v>
      </c>
    </row>
    <row r="5" spans="1:11" x14ac:dyDescent="0.3">
      <c r="A5" s="3" t="s">
        <v>57</v>
      </c>
      <c r="B5" s="3" t="s">
        <v>58</v>
      </c>
      <c r="C5" s="13"/>
      <c r="D5" s="9">
        <v>17.800999999999998</v>
      </c>
      <c r="E5" s="9">
        <v>18</v>
      </c>
      <c r="F5" s="13"/>
      <c r="G5" s="8">
        <f>(E5/D5)^(1/6)-1</f>
        <v>1.8545713276101328E-3</v>
      </c>
      <c r="H5" s="7">
        <v>2.1999999999999999E-2</v>
      </c>
      <c r="I5" s="7">
        <v>0.125</v>
      </c>
      <c r="J5" s="13"/>
      <c r="K5" s="7">
        <f>I5+H5+G5</f>
        <v>0.14885457132761012</v>
      </c>
    </row>
    <row r="6" spans="1:11" x14ac:dyDescent="0.3">
      <c r="A6" s="3" t="s">
        <v>73</v>
      </c>
      <c r="B6" s="3" t="s">
        <v>74</v>
      </c>
      <c r="C6" s="13"/>
      <c r="D6" s="9">
        <v>16.88</v>
      </c>
      <c r="E6" s="9">
        <v>21.4</v>
      </c>
      <c r="F6" s="13"/>
      <c r="G6" s="8">
        <f>(E6/D6)^(1/6)-1</f>
        <v>4.0335827559209392E-2</v>
      </c>
      <c r="H6" s="7">
        <v>2.8000000000000001E-2</v>
      </c>
      <c r="I6" s="7">
        <v>0.08</v>
      </c>
      <c r="J6" s="13"/>
      <c r="K6" s="7">
        <f>I6+H6+G6</f>
        <v>0.14833582755920938</v>
      </c>
    </row>
    <row r="7" spans="1:11" x14ac:dyDescent="0.3">
      <c r="A7" s="3" t="s">
        <v>13</v>
      </c>
      <c r="B7" s="3" t="s">
        <v>14</v>
      </c>
      <c r="C7" s="13"/>
      <c r="D7" s="9">
        <v>15.023999999999999</v>
      </c>
      <c r="E7" s="9">
        <v>17.5</v>
      </c>
      <c r="F7" s="13"/>
      <c r="G7" s="8">
        <f>(E7/D7)^(1/6)-1</f>
        <v>2.5751306878581293E-2</v>
      </c>
      <c r="H7" s="7">
        <v>2.3E-2</v>
      </c>
      <c r="I7" s="7">
        <v>0.09</v>
      </c>
      <c r="J7" s="13"/>
      <c r="K7" s="7">
        <f>I7+H7+G7</f>
        <v>0.13875130687858128</v>
      </c>
    </row>
    <row r="8" spans="1:11" x14ac:dyDescent="0.3">
      <c r="A8" s="3" t="s">
        <v>23</v>
      </c>
      <c r="B8" s="3" t="s">
        <v>24</v>
      </c>
      <c r="C8" s="13"/>
      <c r="D8" s="9">
        <v>16.495000000000001</v>
      </c>
      <c r="E8" s="9">
        <v>17.7</v>
      </c>
      <c r="F8" s="13"/>
      <c r="G8" s="8">
        <f>(E8/D8)^(1/6)-1</f>
        <v>1.1820539351345971E-2</v>
      </c>
      <c r="H8" s="7">
        <v>1.4999999999999999E-2</v>
      </c>
      <c r="I8" s="7">
        <v>0.1</v>
      </c>
      <c r="J8" s="13"/>
      <c r="K8" s="7">
        <f>I8+H8+G8</f>
        <v>0.12682053935134596</v>
      </c>
    </row>
    <row r="9" spans="1:11" x14ac:dyDescent="0.3">
      <c r="A9" s="3" t="s">
        <v>81</v>
      </c>
      <c r="B9" s="3" t="s">
        <v>82</v>
      </c>
      <c r="C9" s="13"/>
      <c r="D9" s="9">
        <v>17.231999999999999</v>
      </c>
      <c r="E9" s="9">
        <v>17.100000000000001</v>
      </c>
      <c r="F9" s="13"/>
      <c r="G9" s="8">
        <f>(E9/D9)^(1/6)-1</f>
        <v>-1.2807885735344193E-3</v>
      </c>
      <c r="H9" s="7">
        <v>3.6999999999999998E-2</v>
      </c>
      <c r="I9" s="7">
        <v>0.09</v>
      </c>
      <c r="J9" s="13"/>
      <c r="K9" s="7">
        <f>I9+H9+G9</f>
        <v>0.12571921142646558</v>
      </c>
    </row>
    <row r="10" spans="1:11" x14ac:dyDescent="0.3">
      <c r="A10" s="3" t="s">
        <v>63</v>
      </c>
      <c r="B10" s="3" t="s">
        <v>64</v>
      </c>
      <c r="C10" s="13"/>
      <c r="D10" s="9">
        <v>10.497</v>
      </c>
      <c r="E10" s="9">
        <v>12.2</v>
      </c>
      <c r="F10" s="13"/>
      <c r="G10" s="8">
        <f>(E10/D10)^(1/6)-1</f>
        <v>2.5374325583892743E-2</v>
      </c>
      <c r="H10" s="7">
        <v>2.4E-2</v>
      </c>
      <c r="I10" s="7">
        <v>7.4999999999999997E-2</v>
      </c>
      <c r="J10" s="13"/>
      <c r="K10" s="7">
        <f>I10+H10+G10</f>
        <v>0.12437432558389275</v>
      </c>
    </row>
    <row r="11" spans="1:11" x14ac:dyDescent="0.3">
      <c r="A11" s="3" t="s">
        <v>49</v>
      </c>
      <c r="B11" s="3" t="s">
        <v>50</v>
      </c>
      <c r="C11" s="13"/>
      <c r="D11" s="9">
        <v>13.885999999999999</v>
      </c>
      <c r="E11" s="9">
        <v>13.4</v>
      </c>
      <c r="F11" s="13"/>
      <c r="G11" s="16">
        <f>(E11/D11)^(1/6)-1</f>
        <v>-5.9201450319034121E-3</v>
      </c>
      <c r="H11" s="7">
        <v>2.9000000000000001E-2</v>
      </c>
      <c r="I11" s="7">
        <v>0.1</v>
      </c>
      <c r="J11" s="13"/>
      <c r="K11" s="15">
        <f>I11+H11+G11</f>
        <v>0.12307985496809659</v>
      </c>
    </row>
    <row r="12" spans="1:11" x14ac:dyDescent="0.3">
      <c r="A12" s="3" t="s">
        <v>5</v>
      </c>
      <c r="B12" s="3" t="s">
        <v>6</v>
      </c>
      <c r="C12" s="13"/>
      <c r="D12" s="9">
        <v>17.875</v>
      </c>
      <c r="E12" s="9">
        <v>18.100000000000001</v>
      </c>
      <c r="F12" s="13"/>
      <c r="G12" s="8">
        <f>(E12/D12)^(1/6)-1</f>
        <v>2.0869830057692607E-3</v>
      </c>
      <c r="H12" s="7">
        <v>1.9E-2</v>
      </c>
      <c r="I12" s="7">
        <v>0.1</v>
      </c>
      <c r="J12" s="13"/>
      <c r="K12" s="7">
        <f>I12+H12+G12</f>
        <v>0.12108698300576927</v>
      </c>
    </row>
    <row r="13" spans="1:11" x14ac:dyDescent="0.3">
      <c r="A13" s="3" t="s">
        <v>55</v>
      </c>
      <c r="B13" s="3" t="s">
        <v>56</v>
      </c>
      <c r="C13" s="13"/>
      <c r="D13" s="9">
        <v>26.635999999999999</v>
      </c>
      <c r="E13" s="9">
        <v>23.7</v>
      </c>
      <c r="F13" s="13"/>
      <c r="G13" s="8">
        <f>(E13/D13)^(1/6)-1</f>
        <v>-1.927655716575627E-2</v>
      </c>
      <c r="H13" s="7">
        <v>1.2E-2</v>
      </c>
      <c r="I13" s="7">
        <v>0.12</v>
      </c>
      <c r="J13" s="13"/>
      <c r="K13" s="7">
        <f>I13+H13+G13</f>
        <v>0.11272344283424374</v>
      </c>
    </row>
    <row r="14" spans="1:11" x14ac:dyDescent="0.3">
      <c r="A14" s="3" t="s">
        <v>3</v>
      </c>
      <c r="B14" s="3" t="s">
        <v>4</v>
      </c>
      <c r="C14" s="13"/>
      <c r="D14" s="9">
        <v>13.363</v>
      </c>
      <c r="E14" s="9">
        <v>15</v>
      </c>
      <c r="F14" s="13"/>
      <c r="G14" s="8">
        <f>(E14/D14)^(1/6)-1</f>
        <v>1.9446756492151884E-2</v>
      </c>
      <c r="H14" s="7">
        <v>3.7999999999999999E-2</v>
      </c>
      <c r="I14" s="7">
        <v>0.05</v>
      </c>
      <c r="J14" s="13"/>
      <c r="K14" s="7">
        <f>I14+H14+G14</f>
        <v>0.10744675649215188</v>
      </c>
    </row>
    <row r="15" spans="1:11" x14ac:dyDescent="0.3">
      <c r="A15" s="3" t="s">
        <v>21</v>
      </c>
      <c r="B15" s="3" t="s">
        <v>22</v>
      </c>
      <c r="C15" s="13"/>
      <c r="D15" s="9">
        <v>15.933999999999999</v>
      </c>
      <c r="E15" s="9">
        <v>15.4</v>
      </c>
      <c r="F15" s="13"/>
      <c r="G15" s="8">
        <f>(E15/D15)^(1/6)-1</f>
        <v>-5.6651723027920653E-3</v>
      </c>
      <c r="H15" s="7">
        <v>3.3000000000000002E-2</v>
      </c>
      <c r="I15" s="7">
        <v>0.08</v>
      </c>
      <c r="J15" s="13"/>
      <c r="K15" s="7">
        <f>I15+H15+G15</f>
        <v>0.10733482769720794</v>
      </c>
    </row>
    <row r="16" spans="1:11" x14ac:dyDescent="0.3">
      <c r="A16" s="3" t="s">
        <v>17</v>
      </c>
      <c r="B16" s="3" t="s">
        <v>18</v>
      </c>
      <c r="C16" s="13"/>
      <c r="D16" s="9">
        <v>18.43</v>
      </c>
      <c r="E16" s="9">
        <v>15.6</v>
      </c>
      <c r="F16" s="13"/>
      <c r="G16" s="8">
        <f>(E16/D16)^(1/6)-1</f>
        <v>-2.7402362013214998E-2</v>
      </c>
      <c r="H16" s="7">
        <v>2.7E-2</v>
      </c>
      <c r="I16" s="7">
        <v>0.1</v>
      </c>
      <c r="J16" s="13"/>
      <c r="K16" s="7">
        <f>I16+H16+G16</f>
        <v>9.9597637986785004E-2</v>
      </c>
    </row>
    <row r="17" spans="1:11" x14ac:dyDescent="0.3">
      <c r="A17" s="3" t="s">
        <v>19</v>
      </c>
      <c r="B17" s="3" t="s">
        <v>20</v>
      </c>
      <c r="C17" s="13"/>
      <c r="D17" s="9">
        <v>16.523</v>
      </c>
      <c r="E17" s="9">
        <v>16</v>
      </c>
      <c r="F17" s="13"/>
      <c r="G17" s="8">
        <f>(E17/D17)^(1/6)-1</f>
        <v>-5.3464279458601549E-3</v>
      </c>
      <c r="H17" s="7">
        <v>2.8000000000000001E-2</v>
      </c>
      <c r="I17" s="7">
        <v>7.4999999999999997E-2</v>
      </c>
      <c r="J17" s="13"/>
      <c r="K17" s="7">
        <f>I17+H17+G17</f>
        <v>9.7653572054139839E-2</v>
      </c>
    </row>
    <row r="18" spans="1:11" x14ac:dyDescent="0.3">
      <c r="A18" s="3" t="s">
        <v>25</v>
      </c>
      <c r="B18" s="3" t="s">
        <v>26</v>
      </c>
      <c r="C18" s="13"/>
      <c r="D18" s="9">
        <v>13.813000000000001</v>
      </c>
      <c r="E18" s="9">
        <v>13.5</v>
      </c>
      <c r="F18" s="13"/>
      <c r="G18" s="8">
        <f>(E18/D18)^(1/6)-1</f>
        <v>-3.8127948143825696E-3</v>
      </c>
      <c r="H18" s="7">
        <v>0.05</v>
      </c>
      <c r="I18" s="7">
        <v>0.05</v>
      </c>
      <c r="J18" s="13"/>
      <c r="K18" s="7">
        <f>I18+H18+G18</f>
        <v>9.6187205185617436E-2</v>
      </c>
    </row>
    <row r="19" spans="1:11" x14ac:dyDescent="0.3">
      <c r="A19" s="3" t="s">
        <v>33</v>
      </c>
      <c r="B19" s="3" t="s">
        <v>34</v>
      </c>
      <c r="C19" s="13"/>
      <c r="D19" s="9">
        <v>20.541</v>
      </c>
      <c r="E19" s="9">
        <v>18.7</v>
      </c>
      <c r="F19" s="13"/>
      <c r="G19" s="8">
        <f>(E19/D19)^(1/6)-1</f>
        <v>-1.5528070899144764E-2</v>
      </c>
      <c r="H19" s="7">
        <v>0.03</v>
      </c>
      <c r="I19" s="7">
        <v>0.08</v>
      </c>
      <c r="J19" s="13"/>
      <c r="K19" s="7">
        <f>I19+H19+G19</f>
        <v>9.4471929100855237E-2</v>
      </c>
    </row>
    <row r="20" spans="1:11" x14ac:dyDescent="0.3">
      <c r="A20" s="3" t="s">
        <v>29</v>
      </c>
      <c r="B20" s="3" t="s">
        <v>30</v>
      </c>
      <c r="C20" s="13"/>
      <c r="D20" s="9">
        <v>20.931000000000001</v>
      </c>
      <c r="E20" s="9">
        <v>18.399999999999999</v>
      </c>
      <c r="F20" s="13"/>
      <c r="G20" s="8">
        <f>(E20/D20)^(1/6)-1</f>
        <v>-2.1251053615247817E-2</v>
      </c>
      <c r="H20" s="7">
        <v>3.3000000000000002E-2</v>
      </c>
      <c r="I20" s="7">
        <v>0.08</v>
      </c>
      <c r="J20" s="13"/>
      <c r="K20" s="7">
        <f>I20+H20+G20</f>
        <v>9.1748946384752186E-2</v>
      </c>
    </row>
    <row r="21" spans="1:11" x14ac:dyDescent="0.3">
      <c r="A21" s="3" t="s">
        <v>103</v>
      </c>
      <c r="B21" s="3" t="s">
        <v>104</v>
      </c>
      <c r="C21" s="13"/>
      <c r="D21" s="9">
        <v>23.873000000000001</v>
      </c>
      <c r="E21" s="9">
        <v>19.7</v>
      </c>
      <c r="F21" s="13"/>
      <c r="G21" s="8">
        <f>(E21/D21)^(1/6)-1</f>
        <v>-3.1514317660642499E-2</v>
      </c>
      <c r="H21" s="7">
        <v>1.2999999999999999E-2</v>
      </c>
      <c r="I21" s="7">
        <v>0.11</v>
      </c>
      <c r="J21" s="13"/>
      <c r="K21" s="7">
        <f>I21+H21+G21</f>
        <v>9.1485682339357499E-2</v>
      </c>
    </row>
    <row r="22" spans="1:11" x14ac:dyDescent="0.3">
      <c r="A22" s="3" t="s">
        <v>85</v>
      </c>
      <c r="B22" s="3" t="s">
        <v>86</v>
      </c>
      <c r="C22" s="13"/>
      <c r="D22" s="9">
        <v>14.895</v>
      </c>
      <c r="E22" s="9">
        <v>14.5</v>
      </c>
      <c r="F22" s="13"/>
      <c r="G22" s="8">
        <f>(E22/D22)^(1/6)-1</f>
        <v>-4.4694715075719316E-3</v>
      </c>
      <c r="H22" s="7">
        <v>2.9000000000000001E-2</v>
      </c>
      <c r="I22" s="7">
        <v>6.5000000000000002E-2</v>
      </c>
      <c r="J22" s="13"/>
      <c r="K22" s="7">
        <f>I22+H22+G22</f>
        <v>8.9530528492428069E-2</v>
      </c>
    </row>
    <row r="23" spans="1:11" x14ac:dyDescent="0.3">
      <c r="A23" s="3" t="s">
        <v>87</v>
      </c>
      <c r="B23" s="3" t="s">
        <v>88</v>
      </c>
      <c r="C23" s="13"/>
      <c r="D23" s="9">
        <v>20.273</v>
      </c>
      <c r="E23" s="9">
        <v>17.399999999999999</v>
      </c>
      <c r="F23" s="13"/>
      <c r="G23" s="8">
        <f>(E23/D23)^(1/6)-1</f>
        <v>-2.5148334536169714E-2</v>
      </c>
      <c r="H23" s="7">
        <v>2.4E-2</v>
      </c>
      <c r="I23" s="7">
        <v>8.5000000000000006E-2</v>
      </c>
      <c r="J23" s="13"/>
      <c r="K23" s="7">
        <f>I23+H23+G23</f>
        <v>8.3851665463830299E-2</v>
      </c>
    </row>
    <row r="24" spans="1:11" x14ac:dyDescent="0.3">
      <c r="A24" s="3" t="s">
        <v>41</v>
      </c>
      <c r="B24" s="3" t="s">
        <v>42</v>
      </c>
      <c r="C24" s="13"/>
      <c r="D24" s="9">
        <v>22.207999999999998</v>
      </c>
      <c r="E24" s="9">
        <v>18.600000000000001</v>
      </c>
      <c r="F24" s="13"/>
      <c r="G24" s="8">
        <f>(E24/D24)^(1/6)-1</f>
        <v>-2.9116211947831649E-2</v>
      </c>
      <c r="H24" s="7">
        <v>3.2000000000000001E-2</v>
      </c>
      <c r="I24" s="7">
        <v>0.08</v>
      </c>
      <c r="J24" s="13"/>
      <c r="K24" s="7">
        <f>I24+H24+G24</f>
        <v>8.2883788052168353E-2</v>
      </c>
    </row>
    <row r="25" spans="1:11" x14ac:dyDescent="0.3">
      <c r="A25" s="3" t="s">
        <v>59</v>
      </c>
      <c r="B25" s="3" t="s">
        <v>60</v>
      </c>
      <c r="C25" s="13"/>
      <c r="D25" s="9">
        <v>19.957000000000001</v>
      </c>
      <c r="E25" s="9">
        <v>14.9</v>
      </c>
      <c r="F25" s="13"/>
      <c r="G25" s="8">
        <f>(E25/D25)^(1/6)-1</f>
        <v>-4.7536148934823386E-2</v>
      </c>
      <c r="H25" s="7">
        <v>2.4E-2</v>
      </c>
      <c r="I25" s="7">
        <v>0.105</v>
      </c>
      <c r="J25" s="13"/>
      <c r="K25" s="7">
        <f>I25+H25+G25</f>
        <v>8.1463851065176618E-2</v>
      </c>
    </row>
    <row r="26" spans="1:11" x14ac:dyDescent="0.3">
      <c r="A26" s="3" t="s">
        <v>31</v>
      </c>
      <c r="B26" s="3" t="s">
        <v>32</v>
      </c>
      <c r="C26" s="13"/>
      <c r="D26" s="9">
        <v>21.824999999999999</v>
      </c>
      <c r="E26" s="9">
        <v>16.8</v>
      </c>
      <c r="F26" s="13"/>
      <c r="G26" s="8">
        <f>(E26/D26)^(1/6)-1</f>
        <v>-4.2675504475692128E-2</v>
      </c>
      <c r="H26" s="7">
        <v>1.6E-2</v>
      </c>
      <c r="I26" s="7">
        <v>0.1</v>
      </c>
      <c r="J26" s="13"/>
      <c r="K26" s="7">
        <f>I26+H26+G26</f>
        <v>7.3324495524307878E-2</v>
      </c>
    </row>
    <row r="27" spans="1:11" x14ac:dyDescent="0.3">
      <c r="A27" s="3" t="s">
        <v>51</v>
      </c>
      <c r="B27" s="3" t="s">
        <v>52</v>
      </c>
      <c r="C27" s="13"/>
      <c r="D27" s="9">
        <v>20.108000000000001</v>
      </c>
      <c r="E27" s="9">
        <v>16.399999999999999</v>
      </c>
      <c r="F27" s="13"/>
      <c r="G27" s="8">
        <f>(E27/D27)^(1/6)-1</f>
        <v>-3.3402141592279055E-2</v>
      </c>
      <c r="H27" s="7">
        <v>2.1000000000000001E-2</v>
      </c>
      <c r="I27" s="7">
        <v>8.5000000000000006E-2</v>
      </c>
      <c r="J27" s="13"/>
      <c r="K27" s="7">
        <f>I27+H27+G27</f>
        <v>7.2597858407720955E-2</v>
      </c>
    </row>
    <row r="28" spans="1:11" x14ac:dyDescent="0.3">
      <c r="A28" s="3" t="s">
        <v>43</v>
      </c>
      <c r="B28" s="3" t="s">
        <v>44</v>
      </c>
      <c r="C28" s="13"/>
      <c r="D28" s="9">
        <v>24.138000000000002</v>
      </c>
      <c r="E28" s="9">
        <v>17.899999999999999</v>
      </c>
      <c r="F28" s="13"/>
      <c r="G28" s="8">
        <f>(E28/D28)^(1/6)-1</f>
        <v>-4.8609907105787609E-2</v>
      </c>
      <c r="H28" s="7">
        <v>1.2E-2</v>
      </c>
      <c r="I28" s="7">
        <v>0.1</v>
      </c>
      <c r="J28" s="13"/>
      <c r="K28" s="7">
        <f>I28+H28+G28</f>
        <v>6.3390092894212394E-2</v>
      </c>
    </row>
    <row r="29" spans="1:11" x14ac:dyDescent="0.3">
      <c r="A29" s="3" t="s">
        <v>53</v>
      </c>
      <c r="B29" s="3" t="s">
        <v>54</v>
      </c>
      <c r="C29" s="13"/>
      <c r="D29" s="9">
        <v>21.562000000000001</v>
      </c>
      <c r="E29" s="9">
        <v>15.3</v>
      </c>
      <c r="F29" s="13"/>
      <c r="G29" s="8">
        <f>(E29/D29)^(1/6)-1</f>
        <v>-5.5575891536060906E-2</v>
      </c>
      <c r="H29" s="7">
        <v>2.5999999999999999E-2</v>
      </c>
      <c r="I29" s="7">
        <v>9.2499999999999999E-2</v>
      </c>
      <c r="J29" s="13"/>
      <c r="K29" s="7">
        <f>I29+H29+G29</f>
        <v>6.2924108463939088E-2</v>
      </c>
    </row>
    <row r="30" spans="1:11" x14ac:dyDescent="0.3">
      <c r="A30" s="3" t="s">
        <v>65</v>
      </c>
      <c r="B30" s="3" t="s">
        <v>66</v>
      </c>
      <c r="C30" s="13"/>
      <c r="D30" s="9">
        <v>20.242999999999999</v>
      </c>
      <c r="E30" s="9">
        <v>15.8</v>
      </c>
      <c r="F30" s="13"/>
      <c r="G30" s="8">
        <f>(E30/D30)^(1/6)-1</f>
        <v>-4.0458634030314911E-2</v>
      </c>
      <c r="H30" s="7">
        <v>2.8000000000000001E-2</v>
      </c>
      <c r="I30" s="7">
        <v>7.4999999999999997E-2</v>
      </c>
      <c r="J30" s="13"/>
      <c r="K30" s="7">
        <f>I30+H30+G30</f>
        <v>6.2541365969685084E-2</v>
      </c>
    </row>
    <row r="31" spans="1:11" x14ac:dyDescent="0.3">
      <c r="A31" s="3" t="s">
        <v>7</v>
      </c>
      <c r="B31" s="3" t="s">
        <v>8</v>
      </c>
      <c r="C31" s="13"/>
      <c r="D31" s="9">
        <v>18.827999999999999</v>
      </c>
      <c r="E31" s="9">
        <v>14.5</v>
      </c>
      <c r="F31" s="13"/>
      <c r="G31" s="8">
        <f>(E31/D31)^(1/6)-1</f>
        <v>-4.2598797180923631E-2</v>
      </c>
      <c r="H31" s="7">
        <v>1.9E-2</v>
      </c>
      <c r="I31" s="7">
        <v>8.5000000000000006E-2</v>
      </c>
      <c r="J31" s="13"/>
      <c r="K31" s="7">
        <f>I31+H31+G31</f>
        <v>6.1401202819076378E-2</v>
      </c>
    </row>
    <row r="32" spans="1:11" x14ac:dyDescent="0.3">
      <c r="A32" s="3" t="s">
        <v>61</v>
      </c>
      <c r="B32" s="3" t="s">
        <v>62</v>
      </c>
      <c r="C32" s="13"/>
      <c r="D32" s="9">
        <v>25.414999999999999</v>
      </c>
      <c r="E32" s="9">
        <v>20.6</v>
      </c>
      <c r="F32" s="13"/>
      <c r="G32" s="8">
        <f>(E32/D32)^(1/6)-1</f>
        <v>-3.4402385014641101E-2</v>
      </c>
      <c r="H32" s="7">
        <v>2.1999999999999999E-2</v>
      </c>
      <c r="I32" s="7">
        <v>7.0000000000000007E-2</v>
      </c>
      <c r="J32" s="13"/>
      <c r="K32" s="7">
        <f>I32+H32+G32</f>
        <v>5.7597614985358897E-2</v>
      </c>
    </row>
    <row r="33" spans="1:11" x14ac:dyDescent="0.3">
      <c r="A33" s="3" t="s">
        <v>0</v>
      </c>
      <c r="B33" s="3" t="s">
        <v>1</v>
      </c>
      <c r="C33" s="13"/>
      <c r="D33" s="9">
        <v>19.931000000000001</v>
      </c>
      <c r="E33" s="9">
        <v>19.399999999999999</v>
      </c>
      <c r="F33" s="13"/>
      <c r="G33" s="8">
        <f>(E33/D33)^(1/6)-1</f>
        <v>-4.4904281624171816E-3</v>
      </c>
      <c r="H33" s="7">
        <v>2.5999999999999999E-2</v>
      </c>
      <c r="I33" s="7">
        <v>3.5000000000000003E-2</v>
      </c>
      <c r="J33" s="13"/>
      <c r="K33" s="7">
        <f>I33+H33+G33</f>
        <v>5.6509571837582817E-2</v>
      </c>
    </row>
    <row r="34" spans="1:11" x14ac:dyDescent="0.3">
      <c r="A34" s="3" t="s">
        <v>35</v>
      </c>
      <c r="B34" s="3" t="s">
        <v>36</v>
      </c>
      <c r="C34" s="13"/>
      <c r="D34" s="9">
        <v>17.71</v>
      </c>
      <c r="E34" s="9">
        <v>14.6</v>
      </c>
      <c r="F34" s="13"/>
      <c r="G34" s="8">
        <f>(E34/D34)^(1/6)-1</f>
        <v>-3.1672239876189168E-2</v>
      </c>
      <c r="H34" s="7">
        <v>2.8000000000000001E-2</v>
      </c>
      <c r="I34" s="7">
        <v>0.06</v>
      </c>
      <c r="J34" s="13"/>
      <c r="K34" s="7">
        <f>I34+H34+G34</f>
        <v>5.6327760123810827E-2</v>
      </c>
    </row>
    <row r="35" spans="1:11" x14ac:dyDescent="0.3">
      <c r="A35" s="3" t="s">
        <v>71</v>
      </c>
      <c r="B35" s="3" t="s">
        <v>72</v>
      </c>
      <c r="C35" s="13"/>
      <c r="D35" s="9">
        <v>18.734999999999999</v>
      </c>
      <c r="E35" s="9">
        <v>14.4</v>
      </c>
      <c r="F35" s="13"/>
      <c r="G35" s="8">
        <f>(E35/D35)^(1/6)-1</f>
        <v>-4.2912893163908339E-2</v>
      </c>
      <c r="H35" s="7">
        <v>1.9E-2</v>
      </c>
      <c r="I35" s="7">
        <v>0.08</v>
      </c>
      <c r="J35" s="13"/>
      <c r="K35" s="7">
        <f>I35+H35+G35</f>
        <v>5.6087106836091666E-2</v>
      </c>
    </row>
    <row r="36" spans="1:11" x14ac:dyDescent="0.3">
      <c r="A36" s="3" t="s">
        <v>11</v>
      </c>
      <c r="B36" s="3" t="s">
        <v>12</v>
      </c>
      <c r="C36" s="13"/>
      <c r="D36" s="9">
        <v>25.366</v>
      </c>
      <c r="E36" s="9">
        <v>17.3</v>
      </c>
      <c r="F36" s="13"/>
      <c r="G36" s="8">
        <f>(E36/D36)^(1/6)-1</f>
        <v>-6.1792243339207631E-2</v>
      </c>
      <c r="H36" s="7">
        <v>1.7000000000000001E-2</v>
      </c>
      <c r="I36" s="7">
        <v>0.1</v>
      </c>
      <c r="J36" s="13"/>
      <c r="K36" s="7">
        <f>I36+H36+G36</f>
        <v>5.5207756660792376E-2</v>
      </c>
    </row>
    <row r="37" spans="1:11" x14ac:dyDescent="0.3">
      <c r="A37" s="3" t="s">
        <v>2</v>
      </c>
      <c r="B37" s="3" t="s">
        <v>99</v>
      </c>
      <c r="C37" s="13"/>
      <c r="D37" s="9">
        <v>28.212</v>
      </c>
      <c r="E37" s="9">
        <v>21.4</v>
      </c>
      <c r="F37" s="13"/>
      <c r="G37" s="8">
        <f>(E37/D37)^(1/6)-1</f>
        <v>-4.5014781106569202E-2</v>
      </c>
      <c r="H37" s="7">
        <v>1.4999999999999999E-2</v>
      </c>
      <c r="I37" s="7">
        <v>8.5099999999999995E-2</v>
      </c>
      <c r="J37" s="13"/>
      <c r="K37" s="7">
        <f>I37+H37+G37</f>
        <v>5.5085218893430793E-2</v>
      </c>
    </row>
    <row r="38" spans="1:11" x14ac:dyDescent="0.3">
      <c r="A38" s="3" t="s">
        <v>39</v>
      </c>
      <c r="B38" s="3" t="s">
        <v>40</v>
      </c>
      <c r="C38" s="13"/>
      <c r="D38" s="9">
        <v>24.739000000000001</v>
      </c>
      <c r="E38" s="9">
        <v>19.7</v>
      </c>
      <c r="F38" s="13"/>
      <c r="G38" s="8">
        <f>(E38/D38)^(1/6)-1</f>
        <v>-3.7248920485292714E-2</v>
      </c>
      <c r="H38" s="7">
        <v>2.5000000000000001E-2</v>
      </c>
      <c r="I38" s="7">
        <v>6.5000000000000002E-2</v>
      </c>
      <c r="J38" s="13"/>
      <c r="K38" s="7">
        <f>I38+H38+G38</f>
        <v>5.2751079514707283E-2</v>
      </c>
    </row>
    <row r="39" spans="1:11" x14ac:dyDescent="0.3">
      <c r="A39" s="3" t="s">
        <v>67</v>
      </c>
      <c r="B39" s="3" t="s">
        <v>68</v>
      </c>
      <c r="C39" s="13"/>
      <c r="D39" s="9">
        <v>29.542999999999999</v>
      </c>
      <c r="E39" s="9">
        <v>21.6</v>
      </c>
      <c r="F39" s="13"/>
      <c r="G39" s="8">
        <f>(E39/D39)^(1/6)-1</f>
        <v>-5.0853626377822647E-2</v>
      </c>
      <c r="H39" s="7">
        <v>2.4E-2</v>
      </c>
      <c r="I39" s="7">
        <v>7.4999999999999997E-2</v>
      </c>
      <c r="J39" s="13"/>
      <c r="K39" s="7">
        <f>I39+H39+G39</f>
        <v>4.8146373622177357E-2</v>
      </c>
    </row>
    <row r="40" spans="1:11" x14ac:dyDescent="0.3">
      <c r="A40" s="3" t="s">
        <v>27</v>
      </c>
      <c r="B40" s="3" t="s">
        <v>28</v>
      </c>
      <c r="C40" s="13"/>
      <c r="D40" s="9">
        <v>23.606999999999999</v>
      </c>
      <c r="E40" s="9">
        <v>16.7</v>
      </c>
      <c r="F40" s="13"/>
      <c r="G40" s="8">
        <f>(E40/D40)^(1/6)-1</f>
        <v>-5.6056619701755905E-2</v>
      </c>
      <c r="H40" s="7">
        <v>2.9000000000000001E-2</v>
      </c>
      <c r="I40" s="7">
        <v>7.3749999999999996E-2</v>
      </c>
      <c r="J40" s="13"/>
      <c r="K40" s="7">
        <f>I40+H40+G40</f>
        <v>4.6693380298244089E-2</v>
      </c>
    </row>
    <row r="41" spans="1:11" x14ac:dyDescent="0.3">
      <c r="A41" s="3" t="s">
        <v>45</v>
      </c>
      <c r="B41" s="3" t="s">
        <v>46</v>
      </c>
      <c r="C41" s="13"/>
      <c r="D41" s="9">
        <v>21.617999999999999</v>
      </c>
      <c r="E41" s="9">
        <v>17.2</v>
      </c>
      <c r="F41" s="13"/>
      <c r="G41" s="8">
        <f>(E41/D41)^(1/6)-1</f>
        <v>-3.7386039711385322E-2</v>
      </c>
      <c r="H41" s="7">
        <v>2.9000000000000001E-2</v>
      </c>
      <c r="I41" s="7">
        <v>5.5E-2</v>
      </c>
      <c r="J41" s="13"/>
      <c r="K41" s="7">
        <f>I41+H41+G41</f>
        <v>4.6613960288614684E-2</v>
      </c>
    </row>
    <row r="42" spans="1:11" x14ac:dyDescent="0.3">
      <c r="A42" s="3" t="s">
        <v>69</v>
      </c>
      <c r="B42" s="3" t="s">
        <v>70</v>
      </c>
      <c r="C42" s="13"/>
      <c r="D42" s="9">
        <v>24.84</v>
      </c>
      <c r="E42" s="9">
        <v>18.2</v>
      </c>
      <c r="F42" s="13"/>
      <c r="G42" s="8">
        <f>(E42/D42)^(1/6)-1</f>
        <v>-5.0518225573121911E-2</v>
      </c>
      <c r="H42" s="7">
        <v>2.5999999999999999E-2</v>
      </c>
      <c r="I42" s="7">
        <v>7.0000000000000007E-2</v>
      </c>
      <c r="J42" s="13"/>
      <c r="K42" s="7">
        <f>I42+H42+G42</f>
        <v>4.5481774426878091E-2</v>
      </c>
    </row>
    <row r="43" spans="1:11" x14ac:dyDescent="0.3">
      <c r="A43" s="3" t="s">
        <v>37</v>
      </c>
      <c r="B43" s="3" t="s">
        <v>38</v>
      </c>
      <c r="C43" s="13"/>
      <c r="D43" s="9">
        <v>25.751000000000001</v>
      </c>
      <c r="E43" s="9">
        <v>18</v>
      </c>
      <c r="F43" s="13"/>
      <c r="G43" s="8">
        <f>(E43/D43)^(1/6)-1</f>
        <v>-5.7937461209421004E-2</v>
      </c>
      <c r="H43" s="7">
        <v>4.0000000000000001E-3</v>
      </c>
      <c r="I43" s="7">
        <v>9.5000000000000001E-2</v>
      </c>
      <c r="J43" s="13"/>
      <c r="K43" s="7">
        <f>I43+H43+G43</f>
        <v>4.1062538790579001E-2</v>
      </c>
    </row>
    <row r="44" spans="1:11" x14ac:dyDescent="0.3">
      <c r="A44" s="3" t="s">
        <v>47</v>
      </c>
      <c r="B44" s="3" t="s">
        <v>48</v>
      </c>
      <c r="C44" s="13"/>
      <c r="D44" s="9">
        <v>17.71</v>
      </c>
      <c r="E44" s="9">
        <v>14.3</v>
      </c>
      <c r="F44" s="13"/>
      <c r="G44" s="8">
        <f>(E44/D44)^(1/6)-1</f>
        <v>-3.5017184674740354E-2</v>
      </c>
      <c r="H44" s="7">
        <v>3.6999999999999998E-2</v>
      </c>
      <c r="I44" s="7">
        <v>3.5000000000000003E-2</v>
      </c>
      <c r="J44" s="13"/>
      <c r="K44" s="7">
        <f>I44+H44+G44</f>
        <v>3.6982815325259655E-2</v>
      </c>
    </row>
    <row r="45" spans="1:11" x14ac:dyDescent="0.3">
      <c r="A45" s="3" t="s">
        <v>9</v>
      </c>
      <c r="B45" s="3" t="s">
        <v>10</v>
      </c>
      <c r="C45" s="13"/>
      <c r="D45" s="9">
        <v>27.457999999999998</v>
      </c>
      <c r="E45" s="9">
        <v>18.600000000000001</v>
      </c>
      <c r="F45" s="13"/>
      <c r="G45" s="8">
        <f>(E45/D45)^(1/6)-1</f>
        <v>-6.2853817112479393E-2</v>
      </c>
      <c r="H45" s="7">
        <v>1.7999999999999999E-2</v>
      </c>
      <c r="I45" s="7">
        <v>0.08</v>
      </c>
      <c r="J45" s="13"/>
      <c r="K45" s="7">
        <f>I45+H45+G45</f>
        <v>3.5146182887520611E-2</v>
      </c>
    </row>
    <row r="46" spans="1:11" x14ac:dyDescent="0.3">
      <c r="A46" s="3" t="s">
        <v>83</v>
      </c>
      <c r="B46" s="3" t="s">
        <v>84</v>
      </c>
      <c r="C46" s="13"/>
      <c r="D46" s="9">
        <v>24.315999999999999</v>
      </c>
      <c r="E46" s="9">
        <v>16.7</v>
      </c>
      <c r="F46" s="13"/>
      <c r="G46" s="8">
        <f>(E46/D46)^(1/6)-1</f>
        <v>-6.0700575880546004E-2</v>
      </c>
      <c r="H46" s="7">
        <v>1.4E-2</v>
      </c>
      <c r="I46" s="7">
        <v>7.4999999999999997E-2</v>
      </c>
      <c r="J46" s="13"/>
      <c r="K46" s="7">
        <f>I46+H46+G46</f>
        <v>2.8299424119453992E-2</v>
      </c>
    </row>
    <row r="47" spans="1:11" x14ac:dyDescent="0.3">
      <c r="A47" s="3" t="s">
        <v>93</v>
      </c>
      <c r="B47" s="3" t="s">
        <v>94</v>
      </c>
      <c r="C47" s="13"/>
      <c r="D47" s="9">
        <v>17.606000000000002</v>
      </c>
      <c r="E47" s="9">
        <v>14.9</v>
      </c>
      <c r="F47" s="13"/>
      <c r="G47" s="8">
        <f>(E47/D47)^(1/6)-1</f>
        <v>-2.7429867116844031E-2</v>
      </c>
      <c r="H47" s="7">
        <v>2.5999999999999999E-2</v>
      </c>
      <c r="I47" s="7">
        <v>2.75E-2</v>
      </c>
      <c r="J47" s="13"/>
      <c r="K47" s="7">
        <f>I47+H47+G47</f>
        <v>2.6070132883155968E-2</v>
      </c>
    </row>
    <row r="48" spans="1:11" x14ac:dyDescent="0.3">
      <c r="A48" s="3" t="s">
        <v>15</v>
      </c>
      <c r="B48" s="3" t="s">
        <v>16</v>
      </c>
      <c r="C48" s="13"/>
      <c r="D48" s="9">
        <v>24.728999999999999</v>
      </c>
      <c r="E48" s="9">
        <v>17.7</v>
      </c>
      <c r="F48" s="13"/>
      <c r="G48" s="8">
        <f>(E48/D48)^(1/6)-1</f>
        <v>-5.4210578995249725E-2</v>
      </c>
      <c r="H48" s="7">
        <v>1.0999999999999999E-2</v>
      </c>
      <c r="I48" s="7">
        <v>6.7000000000000004E-2</v>
      </c>
      <c r="J48" s="13"/>
      <c r="K48" s="7">
        <f>I48+H48+G48</f>
        <v>2.3789421004750275E-2</v>
      </c>
    </row>
    <row r="49" spans="1:11" x14ac:dyDescent="0.3">
      <c r="A49" s="3" t="s">
        <v>89</v>
      </c>
      <c r="B49" s="3" t="s">
        <v>90</v>
      </c>
      <c r="C49" s="13"/>
      <c r="D49" s="9">
        <v>26.334</v>
      </c>
      <c r="E49" s="9">
        <v>18.100000000000001</v>
      </c>
      <c r="F49" s="13"/>
      <c r="G49" s="8">
        <f>(E49/D49)^(1/6)-1</f>
        <v>-6.0578943007621233E-2</v>
      </c>
      <c r="H49" s="7">
        <v>3.2000000000000001E-2</v>
      </c>
      <c r="I49" s="7">
        <v>4.4999999999999998E-2</v>
      </c>
      <c r="J49" s="13"/>
      <c r="K49" s="7">
        <f>I49+H49+G49</f>
        <v>1.6421056992378766E-2</v>
      </c>
    </row>
    <row r="50" spans="1:11" x14ac:dyDescent="0.3">
      <c r="A50" s="3" t="s">
        <v>77</v>
      </c>
      <c r="B50" s="3" t="s">
        <v>78</v>
      </c>
      <c r="C50" s="13"/>
      <c r="D50" s="9">
        <v>27.614999999999998</v>
      </c>
      <c r="E50" s="9">
        <v>11.6</v>
      </c>
      <c r="F50" s="13"/>
      <c r="G50" s="16">
        <f>(E50/D50)^(1/6)-1</f>
        <v>-0.13459614868633629</v>
      </c>
      <c r="H50" s="7">
        <v>3.4000000000000002E-2</v>
      </c>
      <c r="I50" s="7">
        <v>0.06</v>
      </c>
      <c r="J50" s="13"/>
      <c r="K50" s="15">
        <f>I50+H50+G50</f>
        <v>-4.0596148686336292E-2</v>
      </c>
    </row>
    <row r="51" spans="1:11" x14ac:dyDescent="0.3">
      <c r="A51" s="3" t="s">
        <v>95</v>
      </c>
      <c r="B51" s="3" t="s">
        <v>96</v>
      </c>
      <c r="C51" s="13"/>
      <c r="D51" s="9">
        <v>144.25299999999999</v>
      </c>
      <c r="E51" s="9">
        <v>9.4</v>
      </c>
      <c r="F51" s="13"/>
      <c r="G51" s="16">
        <f>(E51/D51)^(1/6)-1</f>
        <v>-0.36564285873823132</v>
      </c>
      <c r="H51" s="7">
        <v>4.2999999999999997E-2</v>
      </c>
      <c r="I51" s="7">
        <v>7.0000000000000007E-2</v>
      </c>
      <c r="J51" s="13"/>
      <c r="K51" s="15">
        <f>I51+H51+G51</f>
        <v>-0.25264285873823134</v>
      </c>
    </row>
  </sheetData>
  <autoFilter ref="A1:K5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Dividend Aristocrats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Canyon Lake</dc:creator>
  <cp:lastModifiedBy>Owner</cp:lastModifiedBy>
  <dcterms:created xsi:type="dcterms:W3CDTF">2015-07-13T14:34:01Z</dcterms:created>
  <dcterms:modified xsi:type="dcterms:W3CDTF">2016-05-25T20:48:19Z</dcterms:modified>
</cp:coreProperties>
</file>